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3.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66925"/>
  <mc:AlternateContent xmlns:mc="http://schemas.openxmlformats.org/markup-compatibility/2006">
    <mc:Choice Requires="x15">
      <x15ac:absPath xmlns:x15ac="http://schemas.microsoft.com/office/spreadsheetml/2010/11/ac" url="https://indigoffice-my.sharepoint.com/personal/leanne_doherty_ico_org_uk/Documents/Documents/WEBSITE TOOLKITS/DRAFT CONTENT/TRACKERS/WEBSITE READY/"/>
    </mc:Choice>
  </mc:AlternateContent>
  <xr:revisionPtr revIDLastSave="0" documentId="14_{122A611A-5E6A-4F7A-BB05-CE60663425F8}" xr6:coauthVersionLast="47" xr6:coauthVersionMax="47" xr10:uidLastSave="{00000000-0000-0000-0000-000000000000}"/>
  <bookViews>
    <workbookView xWindow="-110" yWindow="-110" windowWidth="22780" windowHeight="14540" tabRatio="856" xr2:uid="{8F6E44AD-F6BB-4EA0-B38B-ADFED6B81E3C}"/>
  </bookViews>
  <sheets>
    <sheet name="Introduction" sheetId="14" r:id="rId1"/>
    <sheet name="Dashboard" sheetId="18" r:id="rId2"/>
    <sheet name="Master sheet" sheetId="1" r:id="rId3"/>
    <sheet name="Tables &amp; graphs" sheetId="17" state="hidden" r:id="rId4"/>
    <sheet name="Lookup" sheetId="16" state="hidden" r:id="rId5"/>
    <sheet name="1. Accountability" sheetId="15" r:id="rId6"/>
    <sheet name="2. Policies and procedures" sheetId="3" r:id="rId7"/>
    <sheet name="3. Training " sheetId="4" r:id="rId8"/>
    <sheet name="4. 3rd party arrangements" sheetId="7" r:id="rId9"/>
    <sheet name="5. Ident, assessment &amp; log" sheetId="8" r:id="rId10"/>
    <sheet name="6. Reporting processes" sheetId="9" r:id="rId11"/>
    <sheet name="7. Feedback &amp; lessons learned" sheetId="10" r:id="rId12"/>
    <sheet name="Version" sheetId="19" r:id="rId13"/>
  </sheets>
  <definedNames>
    <definedName name="_xlnm._FilterDatabase" localSheetId="5" hidden="1">'1. Accountability'!$A$1:$J$5</definedName>
    <definedName name="_xlnm._FilterDatabase" localSheetId="6" hidden="1">'2. Policies and procedures'!$A$1:$J$1</definedName>
    <definedName name="_xlnm._FilterDatabase" localSheetId="7" hidden="1">'3. Training '!$A$1:$J$1</definedName>
    <definedName name="_xlnm._FilterDatabase" localSheetId="8" hidden="1">'4. 3rd party arrangements'!$A$1:$J$1</definedName>
    <definedName name="_xlnm._FilterDatabase" localSheetId="9" hidden="1">'5. Ident, assessment &amp; log'!$A$1:$J$1</definedName>
    <definedName name="_xlnm._FilterDatabase" localSheetId="10" hidden="1">'6. Reporting processes'!$A$1:$J$14</definedName>
    <definedName name="_xlnm._FilterDatabase" localSheetId="11" hidden="1">'7. Feedback &amp; lessons learned'!$A$1:$J$1</definedName>
    <definedName name="_xlnm._FilterDatabase" localSheetId="2" hidden="1">'Master sheet'!$A$2:$P$76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3" i="17" l="1"/>
  <c r="F6" i="17"/>
  <c r="E6" i="17"/>
  <c r="A3" i="9"/>
  <c r="A4" i="9" s="1"/>
  <c r="A5" i="9" s="1"/>
  <c r="A6" i="9" s="1"/>
  <c r="A7" i="9" s="1"/>
  <c r="A8" i="9" s="1"/>
  <c r="A9" i="9" s="1"/>
  <c r="B3" i="9"/>
  <c r="B4" i="9" s="1"/>
  <c r="B5" i="9" s="1"/>
  <c r="B6" i="9" s="1"/>
  <c r="B7" i="9" s="1"/>
  <c r="B8" i="9" s="1"/>
  <c r="B9" i="9" s="1"/>
  <c r="A11" i="9"/>
  <c r="A12" i="9" s="1"/>
  <c r="A13" i="9" s="1"/>
  <c r="A14" i="9" s="1"/>
  <c r="B11" i="9"/>
  <c r="B12" i="9"/>
  <c r="B13" i="9" s="1"/>
  <c r="B14" i="9" s="1"/>
  <c r="A3" i="8"/>
  <c r="A4" i="8" s="1"/>
  <c r="A5" i="8" s="1"/>
  <c r="B3" i="8"/>
  <c r="B4" i="8" s="1"/>
  <c r="B5" i="8" s="1"/>
  <c r="A7" i="8"/>
  <c r="B7" i="8"/>
  <c r="B8" i="8" s="1"/>
  <c r="B9" i="8" s="1"/>
  <c r="B10" i="8" s="1"/>
  <c r="B11" i="8" s="1"/>
  <c r="B12" i="8" s="1"/>
  <c r="B13" i="8" s="1"/>
  <c r="B14" i="8" s="1"/>
  <c r="B15" i="8" s="1"/>
  <c r="B16" i="8" s="1"/>
  <c r="A8" i="8"/>
  <c r="A9" i="8" s="1"/>
  <c r="A10" i="8" s="1"/>
  <c r="A11" i="8" s="1"/>
  <c r="A12" i="8" s="1"/>
  <c r="A13" i="8" s="1"/>
  <c r="A14" i="8" s="1"/>
  <c r="A15" i="8" s="1"/>
  <c r="A16" i="8" s="1"/>
  <c r="A18" i="8"/>
  <c r="B18" i="8"/>
  <c r="B19" i="8" s="1"/>
  <c r="B20" i="8" s="1"/>
  <c r="B21" i="8" s="1"/>
  <c r="B22" i="8" s="1"/>
  <c r="B23" i="8" s="1"/>
  <c r="B24" i="8" s="1"/>
  <c r="A19" i="8"/>
  <c r="A20" i="8" s="1"/>
  <c r="A21" i="8" s="1"/>
  <c r="A22" i="8" s="1"/>
  <c r="A23" i="8" s="1"/>
  <c r="A24" i="8" s="1"/>
  <c r="A3" i="7"/>
  <c r="A4" i="7" s="1"/>
  <c r="A5" i="7" s="1"/>
  <c r="B3" i="7"/>
  <c r="B4" i="7" s="1"/>
  <c r="B5" i="7" s="1"/>
  <c r="A7" i="7"/>
  <c r="A8" i="7" s="1"/>
  <c r="A9" i="7" s="1"/>
  <c r="B7" i="7"/>
  <c r="B8" i="7" s="1"/>
  <c r="B9" i="7" s="1"/>
  <c r="A3" i="4"/>
  <c r="A4" i="4" s="1"/>
  <c r="A5" i="4" s="1"/>
  <c r="A6" i="4" s="1"/>
  <c r="A7" i="4" s="1"/>
  <c r="A8" i="4" s="1"/>
  <c r="B3" i="4"/>
  <c r="B4" i="4" s="1"/>
  <c r="B5" i="4" s="1"/>
  <c r="B6" i="4" s="1"/>
  <c r="B7" i="4" s="1"/>
  <c r="B8" i="4" s="1"/>
  <c r="A10" i="4"/>
  <c r="A11" i="4" s="1"/>
  <c r="B10" i="4"/>
  <c r="B11" i="4" s="1"/>
  <c r="A4" i="1"/>
  <c r="A5" i="1" s="1"/>
  <c r="A6" i="1" s="1"/>
  <c r="B4" i="1"/>
  <c r="B5" i="1" s="1"/>
  <c r="B6" i="1" s="1"/>
  <c r="C4" i="1"/>
  <c r="C5" i="1" s="1"/>
  <c r="C6" i="1" s="1"/>
  <c r="A8" i="1"/>
  <c r="A9" i="1" s="1"/>
  <c r="A10" i="1" s="1"/>
  <c r="A11" i="1" s="1"/>
  <c r="A12" i="1" s="1"/>
  <c r="B8" i="1"/>
  <c r="B9" i="1" s="1"/>
  <c r="B10" i="1" s="1"/>
  <c r="B11" i="1" s="1"/>
  <c r="B12" i="1" s="1"/>
  <c r="C8" i="1"/>
  <c r="C9" i="1" s="1"/>
  <c r="C10" i="1" s="1"/>
  <c r="C11" i="1" s="1"/>
  <c r="C12" i="1" s="1"/>
  <c r="B14" i="1"/>
  <c r="B15" i="1" s="1"/>
  <c r="B16" i="1" s="1"/>
  <c r="B17" i="1" s="1"/>
  <c r="B18" i="1" s="1"/>
  <c r="B19" i="1" s="1"/>
  <c r="C14" i="1"/>
  <c r="C15" i="1" s="1"/>
  <c r="C16" i="1" s="1"/>
  <c r="C17" i="1" s="1"/>
  <c r="C18" i="1" s="1"/>
  <c r="C19" i="1" s="1"/>
  <c r="A14" i="1"/>
  <c r="A15" i="1" s="1"/>
  <c r="A16" i="1" s="1"/>
  <c r="A17" i="1" s="1"/>
  <c r="A18" i="1" s="1"/>
  <c r="A19" i="1" s="1"/>
  <c r="A20" i="1" s="1"/>
  <c r="A21" i="1" s="1"/>
  <c r="A22" i="1" s="1"/>
  <c r="B21" i="1"/>
  <c r="B22" i="1" s="1"/>
  <c r="C21" i="1"/>
  <c r="C22" i="1" s="1"/>
  <c r="B24" i="1"/>
  <c r="C24" i="1"/>
  <c r="C25" i="1" s="1"/>
  <c r="C26" i="1" s="1"/>
  <c r="B25" i="1"/>
  <c r="B26" i="1" s="1"/>
  <c r="A24" i="1"/>
  <c r="A25" i="1" s="1"/>
  <c r="A26" i="1" s="1"/>
  <c r="A27" i="1" s="1"/>
  <c r="A28" i="1" s="1"/>
  <c r="A29" i="1" s="1"/>
  <c r="A30" i="1" s="1"/>
  <c r="B28" i="1"/>
  <c r="B29" i="1" s="1"/>
  <c r="B30" i="1" s="1"/>
  <c r="C28" i="1"/>
  <c r="C29" i="1" s="1"/>
  <c r="C30" i="1" s="1"/>
  <c r="B32" i="1"/>
  <c r="C32" i="1"/>
  <c r="B33" i="1"/>
  <c r="B34" i="1" s="1"/>
  <c r="C33" i="1"/>
  <c r="C34" i="1" s="1"/>
  <c r="B36" i="1"/>
  <c r="B37" i="1" s="1"/>
  <c r="B38" i="1" s="1"/>
  <c r="B39" i="1" s="1"/>
  <c r="B40" i="1" s="1"/>
  <c r="B41" i="1" s="1"/>
  <c r="B42" i="1" s="1"/>
  <c r="B43" i="1" s="1"/>
  <c r="B44" i="1" s="1"/>
  <c r="B45" i="1" s="1"/>
  <c r="C36" i="1"/>
  <c r="C37" i="1" s="1"/>
  <c r="C38" i="1" s="1"/>
  <c r="C39" i="1" s="1"/>
  <c r="C40" i="1" s="1"/>
  <c r="C41" i="1" s="1"/>
  <c r="C42" i="1" s="1"/>
  <c r="C43" i="1" s="1"/>
  <c r="C44" i="1" s="1"/>
  <c r="C45" i="1" s="1"/>
  <c r="A32" i="1"/>
  <c r="A33" i="1" s="1"/>
  <c r="A34" i="1" s="1"/>
  <c r="A35" i="1" s="1"/>
  <c r="A36" i="1" s="1"/>
  <c r="A37" i="1" s="1"/>
  <c r="A38" i="1" s="1"/>
  <c r="A39" i="1" s="1"/>
  <c r="A40" i="1" s="1"/>
  <c r="A41" i="1" s="1"/>
  <c r="A42" i="1" s="1"/>
  <c r="A43" i="1" s="1"/>
  <c r="A44" i="1" s="1"/>
  <c r="A45" i="1" s="1"/>
  <c r="A46" i="1" s="1"/>
  <c r="A47" i="1" s="1"/>
  <c r="A48" i="1" s="1"/>
  <c r="A49" i="1" s="1"/>
  <c r="A50" i="1" s="1"/>
  <c r="A51" i="1" s="1"/>
  <c r="A52" i="1" s="1"/>
  <c r="A53" i="1" s="1"/>
  <c r="B47" i="1"/>
  <c r="B48" i="1" s="1"/>
  <c r="B49" i="1" s="1"/>
  <c r="B50" i="1" s="1"/>
  <c r="B51" i="1" s="1"/>
  <c r="B52" i="1" s="1"/>
  <c r="B53" i="1" s="1"/>
  <c r="C47" i="1"/>
  <c r="C48" i="1" s="1"/>
  <c r="C49" i="1" s="1"/>
  <c r="C50" i="1" s="1"/>
  <c r="C51" i="1" s="1"/>
  <c r="C52" i="1" s="1"/>
  <c r="C53" i="1" s="1"/>
  <c r="B55" i="1"/>
  <c r="B56" i="1" s="1"/>
  <c r="B57" i="1" s="1"/>
  <c r="B58" i="1" s="1"/>
  <c r="B59" i="1" s="1"/>
  <c r="B60" i="1" s="1"/>
  <c r="B61" i="1" s="1"/>
  <c r="C55" i="1"/>
  <c r="C56" i="1" s="1"/>
  <c r="C57" i="1" s="1"/>
  <c r="C58" i="1" s="1"/>
  <c r="C59" i="1" s="1"/>
  <c r="C60" i="1" s="1"/>
  <c r="C61" i="1" s="1"/>
  <c r="A55" i="1"/>
  <c r="A56" i="1" s="1"/>
  <c r="A57" i="1" s="1"/>
  <c r="A58" i="1" s="1"/>
  <c r="A59" i="1" s="1"/>
  <c r="A60" i="1" s="1"/>
  <c r="A61" i="1" s="1"/>
  <c r="A62" i="1" s="1"/>
  <c r="A63" i="1" s="1"/>
  <c r="A64" i="1" s="1"/>
  <c r="A65" i="1" s="1"/>
  <c r="A66" i="1" s="1"/>
  <c r="B63" i="1"/>
  <c r="B64" i="1" s="1"/>
  <c r="B65" i="1" s="1"/>
  <c r="B66" i="1" s="1"/>
  <c r="C63" i="1"/>
  <c r="C64" i="1" s="1"/>
  <c r="C65" i="1" s="1"/>
  <c r="C66" i="1" s="1"/>
  <c r="A68" i="1"/>
  <c r="A69" i="1" s="1"/>
  <c r="A70" i="1" s="1"/>
  <c r="A71" i="1" s="1"/>
  <c r="A72" i="1" s="1"/>
  <c r="A73" i="1" s="1"/>
  <c r="A74" i="1" s="1"/>
  <c r="A75" i="1" s="1"/>
  <c r="A76" i="1" s="1"/>
  <c r="B68" i="1"/>
  <c r="B69" i="1" s="1"/>
  <c r="B70" i="1" s="1"/>
  <c r="B71" i="1" s="1"/>
  <c r="B72" i="1" s="1"/>
  <c r="B73" i="1" s="1"/>
  <c r="B74" i="1" s="1"/>
  <c r="B75" i="1" s="1"/>
  <c r="B76" i="1" s="1"/>
  <c r="C68" i="1"/>
  <c r="C69" i="1" s="1"/>
  <c r="C70" i="1" s="1"/>
  <c r="C71" i="1" s="1"/>
  <c r="C72" i="1" s="1"/>
  <c r="C73" i="1" s="1"/>
  <c r="C74" i="1" s="1"/>
  <c r="C75" i="1" s="1"/>
  <c r="C76" i="1" s="1"/>
  <c r="K68" i="1"/>
  <c r="K69" i="1"/>
  <c r="K70" i="1"/>
  <c r="K71" i="1"/>
  <c r="K72" i="1"/>
  <c r="K73" i="1"/>
  <c r="K74" i="1"/>
  <c r="K75" i="1"/>
  <c r="K76" i="1"/>
  <c r="J68" i="1"/>
  <c r="J69" i="1"/>
  <c r="J70" i="1"/>
  <c r="J71" i="1"/>
  <c r="J72" i="1"/>
  <c r="J73" i="1"/>
  <c r="J74" i="1"/>
  <c r="J75" i="1"/>
  <c r="J76" i="1"/>
  <c r="I68" i="1"/>
  <c r="I69" i="1"/>
  <c r="I70" i="1"/>
  <c r="I71" i="1"/>
  <c r="I72" i="1"/>
  <c r="I73" i="1"/>
  <c r="I74" i="1"/>
  <c r="I75" i="1"/>
  <c r="I76" i="1"/>
  <c r="H68" i="1"/>
  <c r="H69" i="1"/>
  <c r="H70" i="1"/>
  <c r="H71" i="1"/>
  <c r="H72" i="1"/>
  <c r="H73" i="1"/>
  <c r="H74" i="1"/>
  <c r="H75" i="1"/>
  <c r="H76" i="1"/>
  <c r="G68" i="1"/>
  <c r="G69" i="1"/>
  <c r="G70" i="1"/>
  <c r="G71" i="1"/>
  <c r="G72" i="1"/>
  <c r="G73" i="1"/>
  <c r="G74" i="1"/>
  <c r="G75" i="1"/>
  <c r="G76" i="1"/>
  <c r="F68" i="1"/>
  <c r="F69" i="1"/>
  <c r="F70" i="1"/>
  <c r="F71" i="1"/>
  <c r="F72" i="1"/>
  <c r="F73" i="1"/>
  <c r="F74" i="1"/>
  <c r="F75" i="1"/>
  <c r="F76" i="1"/>
  <c r="G67" i="1"/>
  <c r="H67" i="1"/>
  <c r="I67" i="1"/>
  <c r="J67" i="1"/>
  <c r="K67" i="1"/>
  <c r="F67" i="1"/>
  <c r="F66" i="1"/>
  <c r="K55" i="1"/>
  <c r="K56" i="1"/>
  <c r="K57" i="1"/>
  <c r="K58" i="1"/>
  <c r="K59" i="1"/>
  <c r="K60" i="1"/>
  <c r="K61" i="1"/>
  <c r="K62" i="1"/>
  <c r="K63" i="1"/>
  <c r="K64" i="1"/>
  <c r="K65" i="1"/>
  <c r="K66" i="1"/>
  <c r="J55" i="1"/>
  <c r="J56" i="1"/>
  <c r="J57" i="1"/>
  <c r="J58" i="1"/>
  <c r="J59" i="1"/>
  <c r="J60" i="1"/>
  <c r="J61" i="1"/>
  <c r="J62" i="1"/>
  <c r="J63" i="1"/>
  <c r="J64" i="1"/>
  <c r="J65" i="1"/>
  <c r="J66" i="1"/>
  <c r="I55" i="1"/>
  <c r="I56" i="1"/>
  <c r="I57" i="1"/>
  <c r="I58" i="1"/>
  <c r="I59" i="1"/>
  <c r="I60" i="1"/>
  <c r="I61" i="1"/>
  <c r="I62" i="1"/>
  <c r="I63" i="1"/>
  <c r="I64" i="1"/>
  <c r="I65" i="1"/>
  <c r="I66" i="1"/>
  <c r="H55" i="1"/>
  <c r="H56" i="1"/>
  <c r="H57" i="1"/>
  <c r="H58" i="1"/>
  <c r="H59" i="1"/>
  <c r="H60" i="1"/>
  <c r="H61" i="1"/>
  <c r="H62" i="1"/>
  <c r="H63" i="1"/>
  <c r="H64" i="1"/>
  <c r="H65" i="1"/>
  <c r="H66" i="1"/>
  <c r="G55" i="1"/>
  <c r="G56" i="1"/>
  <c r="G57" i="1"/>
  <c r="G58" i="1"/>
  <c r="G59" i="1"/>
  <c r="G60" i="1"/>
  <c r="G61" i="1"/>
  <c r="G62" i="1"/>
  <c r="G63" i="1"/>
  <c r="G64" i="1"/>
  <c r="G65" i="1"/>
  <c r="G66" i="1"/>
  <c r="F55" i="1"/>
  <c r="F56" i="1"/>
  <c r="F57" i="1"/>
  <c r="F58" i="1"/>
  <c r="F59" i="1"/>
  <c r="F60" i="1"/>
  <c r="F61" i="1"/>
  <c r="F62" i="1"/>
  <c r="F63" i="1"/>
  <c r="F64" i="1"/>
  <c r="F65" i="1"/>
  <c r="G54" i="1"/>
  <c r="H54" i="1"/>
  <c r="I54" i="1"/>
  <c r="J54" i="1"/>
  <c r="K54" i="1"/>
  <c r="F54" i="1"/>
  <c r="K32" i="1"/>
  <c r="K33" i="1"/>
  <c r="K34" i="1"/>
  <c r="K35" i="1"/>
  <c r="K36" i="1"/>
  <c r="K37" i="1"/>
  <c r="K38" i="1"/>
  <c r="K39" i="1"/>
  <c r="K40" i="1"/>
  <c r="K41" i="1"/>
  <c r="K42" i="1"/>
  <c r="K43" i="1"/>
  <c r="K44" i="1"/>
  <c r="K45" i="1"/>
  <c r="K46" i="1"/>
  <c r="K47" i="1"/>
  <c r="K48" i="1"/>
  <c r="K49" i="1"/>
  <c r="K50" i="1"/>
  <c r="K51" i="1"/>
  <c r="K52" i="1"/>
  <c r="K53" i="1"/>
  <c r="J32" i="1"/>
  <c r="J33" i="1"/>
  <c r="J34" i="1"/>
  <c r="J35" i="1"/>
  <c r="J36" i="1"/>
  <c r="J37" i="1"/>
  <c r="J38" i="1"/>
  <c r="J39" i="1"/>
  <c r="J40" i="1"/>
  <c r="J41" i="1"/>
  <c r="J42" i="1"/>
  <c r="J43" i="1"/>
  <c r="J44" i="1"/>
  <c r="J45" i="1"/>
  <c r="J46" i="1"/>
  <c r="J47" i="1"/>
  <c r="J48" i="1"/>
  <c r="J49" i="1"/>
  <c r="J50" i="1"/>
  <c r="J51" i="1"/>
  <c r="J52" i="1"/>
  <c r="J53" i="1"/>
  <c r="I32" i="1"/>
  <c r="I33" i="1"/>
  <c r="I34" i="1"/>
  <c r="I35" i="1"/>
  <c r="I36" i="1"/>
  <c r="I37" i="1"/>
  <c r="I38" i="1"/>
  <c r="I39" i="1"/>
  <c r="I40" i="1"/>
  <c r="I41" i="1"/>
  <c r="I42" i="1"/>
  <c r="I43" i="1"/>
  <c r="I44" i="1"/>
  <c r="I45" i="1"/>
  <c r="I46" i="1"/>
  <c r="I47" i="1"/>
  <c r="I48" i="1"/>
  <c r="I49" i="1"/>
  <c r="I50" i="1"/>
  <c r="I51" i="1"/>
  <c r="I52" i="1"/>
  <c r="I53" i="1"/>
  <c r="H32" i="1"/>
  <c r="H33" i="1"/>
  <c r="H34" i="1"/>
  <c r="H35" i="1"/>
  <c r="H36" i="1"/>
  <c r="H37" i="1"/>
  <c r="H38" i="1"/>
  <c r="H39" i="1"/>
  <c r="H40" i="1"/>
  <c r="H41" i="1"/>
  <c r="H42" i="1"/>
  <c r="H43" i="1"/>
  <c r="H44" i="1"/>
  <c r="H45" i="1"/>
  <c r="H46" i="1"/>
  <c r="H47" i="1"/>
  <c r="H48" i="1"/>
  <c r="H49" i="1"/>
  <c r="H50" i="1"/>
  <c r="H51" i="1"/>
  <c r="H52" i="1"/>
  <c r="H53" i="1"/>
  <c r="G32" i="1"/>
  <c r="G33" i="1"/>
  <c r="G34" i="1"/>
  <c r="G35" i="1"/>
  <c r="G36" i="1"/>
  <c r="G37" i="1"/>
  <c r="G38" i="1"/>
  <c r="G39" i="1"/>
  <c r="G40" i="1"/>
  <c r="G41" i="1"/>
  <c r="G42" i="1"/>
  <c r="G43" i="1"/>
  <c r="G44" i="1"/>
  <c r="G45" i="1"/>
  <c r="G46" i="1"/>
  <c r="G47" i="1"/>
  <c r="G48" i="1"/>
  <c r="G49" i="1"/>
  <c r="G50" i="1"/>
  <c r="G51" i="1"/>
  <c r="G52" i="1"/>
  <c r="G53" i="1"/>
  <c r="F32" i="1"/>
  <c r="F33" i="1"/>
  <c r="F34" i="1"/>
  <c r="F35" i="1"/>
  <c r="F36" i="1"/>
  <c r="F37" i="1"/>
  <c r="F38" i="1"/>
  <c r="F39" i="1"/>
  <c r="F40" i="1"/>
  <c r="F41" i="1"/>
  <c r="F42" i="1"/>
  <c r="F43" i="1"/>
  <c r="F44" i="1"/>
  <c r="F45" i="1"/>
  <c r="F46" i="1"/>
  <c r="F47" i="1"/>
  <c r="F48" i="1"/>
  <c r="F49" i="1"/>
  <c r="F50" i="1"/>
  <c r="F51" i="1"/>
  <c r="F52" i="1"/>
  <c r="F53" i="1"/>
  <c r="G31" i="1"/>
  <c r="H31" i="1"/>
  <c r="I31" i="1"/>
  <c r="J31" i="1"/>
  <c r="K31" i="1"/>
  <c r="F31" i="1"/>
  <c r="K24" i="1"/>
  <c r="K25" i="1"/>
  <c r="K26" i="1"/>
  <c r="K27" i="1"/>
  <c r="K28" i="1"/>
  <c r="K29" i="1"/>
  <c r="K30" i="1"/>
  <c r="J24" i="1"/>
  <c r="J25" i="1"/>
  <c r="J26" i="1"/>
  <c r="J27" i="1"/>
  <c r="J28" i="1"/>
  <c r="J29" i="1"/>
  <c r="J30" i="1"/>
  <c r="I24" i="1"/>
  <c r="I25" i="1"/>
  <c r="I26" i="1"/>
  <c r="I27" i="1"/>
  <c r="I28" i="1"/>
  <c r="I29" i="1"/>
  <c r="I30" i="1"/>
  <c r="H24" i="1"/>
  <c r="H25" i="1"/>
  <c r="H26" i="1"/>
  <c r="H27" i="1"/>
  <c r="H28" i="1"/>
  <c r="H29" i="1"/>
  <c r="H30" i="1"/>
  <c r="G24" i="1"/>
  <c r="G25" i="1"/>
  <c r="G26" i="1"/>
  <c r="G27" i="1"/>
  <c r="G28" i="1"/>
  <c r="G29" i="1"/>
  <c r="G30" i="1"/>
  <c r="F24" i="1"/>
  <c r="F25" i="1"/>
  <c r="F26" i="1"/>
  <c r="F27" i="1"/>
  <c r="F28" i="1"/>
  <c r="F29" i="1"/>
  <c r="F30" i="1"/>
  <c r="K4" i="1"/>
  <c r="K5" i="1"/>
  <c r="K6" i="1"/>
  <c r="K3" i="1"/>
  <c r="J4" i="1"/>
  <c r="J5" i="1"/>
  <c r="J6" i="1"/>
  <c r="J3" i="1"/>
  <c r="I4" i="1"/>
  <c r="I5" i="1"/>
  <c r="I6" i="1"/>
  <c r="I3" i="1"/>
  <c r="H4" i="1"/>
  <c r="H5" i="1"/>
  <c r="H6" i="1"/>
  <c r="H3" i="1"/>
  <c r="G4" i="1"/>
  <c r="G5" i="1"/>
  <c r="G6" i="1"/>
  <c r="G3" i="1"/>
  <c r="F4" i="1"/>
  <c r="F5" i="1"/>
  <c r="F6" i="1"/>
  <c r="F3" i="1"/>
  <c r="K23" i="1"/>
  <c r="J23" i="1"/>
  <c r="I23" i="1"/>
  <c r="H23" i="1"/>
  <c r="G23" i="1"/>
  <c r="K14" i="1"/>
  <c r="K15" i="1"/>
  <c r="K16" i="1"/>
  <c r="K17" i="1"/>
  <c r="K18" i="1"/>
  <c r="K19" i="1"/>
  <c r="K20" i="1"/>
  <c r="K21" i="1"/>
  <c r="K22" i="1"/>
  <c r="K13" i="1"/>
  <c r="J14" i="1"/>
  <c r="J15" i="1"/>
  <c r="J16" i="1"/>
  <c r="J17" i="1"/>
  <c r="J18" i="1"/>
  <c r="J19" i="1"/>
  <c r="J20" i="1"/>
  <c r="J21" i="1"/>
  <c r="J22" i="1"/>
  <c r="J13" i="1"/>
  <c r="I14" i="1"/>
  <c r="I15" i="1"/>
  <c r="I16" i="1"/>
  <c r="I17" i="1"/>
  <c r="I18" i="1"/>
  <c r="I19" i="1"/>
  <c r="I20" i="1"/>
  <c r="I21" i="1"/>
  <c r="I22" i="1"/>
  <c r="I13" i="1"/>
  <c r="H14" i="1"/>
  <c r="H15" i="1"/>
  <c r="H16" i="1"/>
  <c r="H17" i="1"/>
  <c r="H18" i="1"/>
  <c r="H19" i="1"/>
  <c r="H20" i="1"/>
  <c r="H21" i="1"/>
  <c r="H22" i="1"/>
  <c r="H13" i="1"/>
  <c r="G14" i="1"/>
  <c r="G15" i="1"/>
  <c r="G16" i="1"/>
  <c r="G17" i="1"/>
  <c r="G18" i="1"/>
  <c r="G19" i="1"/>
  <c r="G20" i="1"/>
  <c r="G21" i="1"/>
  <c r="G22" i="1"/>
  <c r="G13" i="1"/>
  <c r="K8" i="1"/>
  <c r="K9" i="1"/>
  <c r="K10" i="1"/>
  <c r="K11" i="1"/>
  <c r="K12" i="1"/>
  <c r="J8" i="1"/>
  <c r="J9" i="1"/>
  <c r="J10" i="1"/>
  <c r="J11" i="1"/>
  <c r="J12" i="1"/>
  <c r="I8" i="1"/>
  <c r="I9" i="1"/>
  <c r="I10" i="1"/>
  <c r="I11" i="1"/>
  <c r="I12" i="1"/>
  <c r="H8" i="1"/>
  <c r="H9" i="1"/>
  <c r="H10" i="1"/>
  <c r="H11" i="1"/>
  <c r="H12" i="1"/>
  <c r="G8" i="1"/>
  <c r="G9" i="1"/>
  <c r="G10" i="1"/>
  <c r="G11" i="1"/>
  <c r="G12" i="1"/>
  <c r="F23" i="1" l="1"/>
  <c r="F14" i="1"/>
  <c r="F15" i="1"/>
  <c r="F16" i="1"/>
  <c r="F17" i="1"/>
  <c r="F18" i="1"/>
  <c r="F19" i="1"/>
  <c r="F20" i="1"/>
  <c r="F21" i="1"/>
  <c r="F22" i="1"/>
  <c r="F13" i="1"/>
  <c r="F8" i="1" l="1"/>
  <c r="F9" i="1"/>
  <c r="F10" i="1"/>
  <c r="F11" i="1"/>
  <c r="F12" i="1"/>
  <c r="H23" i="17"/>
  <c r="H6" i="17"/>
  <c r="G23" i="17"/>
  <c r="G6" i="17"/>
  <c r="E23" i="17"/>
  <c r="D23" i="17"/>
  <c r="D6" i="17"/>
  <c r="C23" i="17"/>
  <c r="C6" i="17"/>
  <c r="H19" i="17"/>
  <c r="H20" i="17"/>
  <c r="H21" i="17"/>
  <c r="H22" i="17"/>
  <c r="H18" i="17"/>
  <c r="G19" i="17"/>
  <c r="G20" i="17"/>
  <c r="G21" i="17"/>
  <c r="G22" i="17"/>
  <c r="G18" i="17"/>
  <c r="F19" i="17"/>
  <c r="F20" i="17"/>
  <c r="F21" i="17"/>
  <c r="F22" i="17"/>
  <c r="F18" i="17"/>
  <c r="E19" i="17"/>
  <c r="E20" i="17"/>
  <c r="E21" i="17"/>
  <c r="E22" i="17"/>
  <c r="E18" i="17"/>
  <c r="D19" i="17"/>
  <c r="D20" i="17"/>
  <c r="D21" i="17"/>
  <c r="D22" i="17"/>
  <c r="D18" i="17"/>
  <c r="C19" i="17"/>
  <c r="C20" i="17"/>
  <c r="C21" i="17"/>
  <c r="C22" i="17"/>
  <c r="B23" i="17"/>
  <c r="B6" i="17"/>
  <c r="C18" i="17"/>
  <c r="B19" i="17"/>
  <c r="B20" i="17"/>
  <c r="B21" i="17"/>
  <c r="B22" i="17"/>
  <c r="B18" i="17"/>
  <c r="G7" i="1"/>
  <c r="H7" i="1"/>
  <c r="I7" i="1"/>
  <c r="J7" i="1"/>
  <c r="K7" i="1"/>
  <c r="A9" i="16"/>
  <c r="E27" i="17" l="1"/>
  <c r="I19" i="17"/>
  <c r="F27" i="17"/>
  <c r="D27" i="17"/>
  <c r="G27" i="17"/>
  <c r="B27" i="17"/>
  <c r="I6" i="17"/>
  <c r="I18" i="17"/>
  <c r="C27" i="17"/>
  <c r="I20" i="17"/>
  <c r="I21" i="17"/>
  <c r="I22" i="17"/>
  <c r="I23" i="17"/>
  <c r="L2" i="1"/>
  <c r="C5" i="17" l="1"/>
  <c r="C3" i="17"/>
  <c r="D3" i="17"/>
  <c r="E3" i="17"/>
  <c r="F3" i="17"/>
  <c r="G3" i="17"/>
  <c r="H3" i="17"/>
  <c r="C4" i="17"/>
  <c r="D4" i="17"/>
  <c r="E4" i="17"/>
  <c r="F4" i="17"/>
  <c r="G4" i="17"/>
  <c r="H4" i="17"/>
  <c r="D5" i="17"/>
  <c r="E5" i="17"/>
  <c r="F5" i="17"/>
  <c r="G5" i="17"/>
  <c r="H5" i="17"/>
  <c r="H2" i="17"/>
  <c r="G2" i="17"/>
  <c r="B2" i="17"/>
  <c r="B5" i="17"/>
  <c r="B4" i="17"/>
  <c r="B3" i="17"/>
  <c r="C2" i="17"/>
  <c r="D2" i="17"/>
  <c r="F2" i="17"/>
  <c r="E2" i="17"/>
  <c r="M2" i="1"/>
  <c r="N2" i="1"/>
  <c r="O2" i="1"/>
  <c r="P2" i="1"/>
  <c r="F7" i="1"/>
  <c r="I3" i="17" l="1"/>
  <c r="I4" i="17"/>
  <c r="I5" i="17"/>
  <c r="I2" i="17"/>
</calcChain>
</file>

<file path=xl/sharedStrings.xml><?xml version="1.0" encoding="utf-8"?>
<sst xmlns="http://schemas.openxmlformats.org/spreadsheetml/2006/main" count="477" uniqueCount="227">
  <si>
    <t>Category</t>
  </si>
  <si>
    <t>Our expectations</t>
  </si>
  <si>
    <t xml:space="preserve">Ways to meet our expectations </t>
  </si>
  <si>
    <t>Current status</t>
  </si>
  <si>
    <t>Action owner</t>
  </si>
  <si>
    <t>Ways to meet our expectations</t>
  </si>
  <si>
    <t>Number</t>
  </si>
  <si>
    <t>Partially meeting our expectation</t>
  </si>
  <si>
    <t>Not meeting our expectation</t>
  </si>
  <si>
    <t>Not Applicable</t>
  </si>
  <si>
    <t>Fully meeting our expectation</t>
  </si>
  <si>
    <t>Action Owner</t>
  </si>
  <si>
    <t>1.1.1</t>
  </si>
  <si>
    <t>1.1.2</t>
  </si>
  <si>
    <t>1.1.3</t>
  </si>
  <si>
    <t>1.1.4</t>
  </si>
  <si>
    <t>2.1.1</t>
  </si>
  <si>
    <t>2.1.2</t>
  </si>
  <si>
    <t>2.1.3</t>
  </si>
  <si>
    <t>3.1.1</t>
  </si>
  <si>
    <t>3.1.2</t>
  </si>
  <si>
    <t>3.1.3</t>
  </si>
  <si>
    <t>3.1.4</t>
  </si>
  <si>
    <t>3.1.5</t>
  </si>
  <si>
    <t>3.1.6</t>
  </si>
  <si>
    <t>3.2.1</t>
  </si>
  <si>
    <t>3.2.2</t>
  </si>
  <si>
    <t>3.2.3</t>
  </si>
  <si>
    <t>Reference</t>
  </si>
  <si>
    <t>4.1.1</t>
  </si>
  <si>
    <t>4.1.2</t>
  </si>
  <si>
    <t>4.1.3</t>
  </si>
  <si>
    <t>4.2.1</t>
  </si>
  <si>
    <t>4.2.2</t>
  </si>
  <si>
    <t>4.2.3</t>
  </si>
  <si>
    <t>5.1.1</t>
  </si>
  <si>
    <t>5.1.2</t>
  </si>
  <si>
    <t>5.1.3</t>
  </si>
  <si>
    <t>5.1.4</t>
  </si>
  <si>
    <t>5.2.1</t>
  </si>
  <si>
    <t>5.2.2</t>
  </si>
  <si>
    <t>6.1.1</t>
  </si>
  <si>
    <t>6.1.2</t>
  </si>
  <si>
    <t>6.1.3</t>
  </si>
  <si>
    <t>6.2.1</t>
  </si>
  <si>
    <t>6.2.2</t>
  </si>
  <si>
    <t>6.2.3</t>
  </si>
  <si>
    <t>7.1.1</t>
  </si>
  <si>
    <t>7.1.2</t>
  </si>
  <si>
    <t>7.1.3</t>
  </si>
  <si>
    <t>7.1.4</t>
  </si>
  <si>
    <t>Blank</t>
  </si>
  <si>
    <t>Total</t>
  </si>
  <si>
    <t>2. Policies &amp; Procedures</t>
  </si>
  <si>
    <t>Actions</t>
  </si>
  <si>
    <t>Action Status</t>
  </si>
  <si>
    <t>Not started</t>
  </si>
  <si>
    <t>In progress</t>
  </si>
  <si>
    <t>On track</t>
  </si>
  <si>
    <t>Overdue</t>
  </si>
  <si>
    <t>Completed</t>
  </si>
  <si>
    <t>Action rejected</t>
  </si>
  <si>
    <t>Reasons for Status</t>
  </si>
  <si>
    <t>Current Status</t>
  </si>
  <si>
    <t>Action(s)</t>
  </si>
  <si>
    <t>Due date
(DD/MM/YYYY)</t>
  </si>
  <si>
    <t>Due Date
(DD/MM/YYYY)</t>
  </si>
  <si>
    <t>Due date
(DD/MM/YYY)</t>
  </si>
  <si>
    <t>Completion date
(DD/MM/YYYY)</t>
  </si>
  <si>
    <t>4.1.4</t>
  </si>
  <si>
    <t>5.2.3</t>
  </si>
  <si>
    <t>5.2.4</t>
  </si>
  <si>
    <t>6.2.4</t>
  </si>
  <si>
    <t>6.2.5</t>
  </si>
  <si>
    <t>6.1.4</t>
  </si>
  <si>
    <t>6.1.5</t>
  </si>
  <si>
    <t>7.1.5</t>
  </si>
  <si>
    <t>Personal Data Breach Management and Reporting Toolkit Tracker</t>
  </si>
  <si>
    <t>Personal Data Breach Management and Reporting Tracker
Master Sheet</t>
  </si>
  <si>
    <t>Nominated staff are assigned to oversee and make decisions on personal data breaches. They should be senior and experienced enough to make informed decisions.</t>
  </si>
  <si>
    <t xml:space="preserve">	Allocate ultimate responsibility for assessing and reporting personal data breaches at board or senior management level.</t>
  </si>
  <si>
    <t xml:space="preserve">	Allocate day-to-day management and decision-making responsibilities to oversee your response to personal data breaches, including decisions on whether to report and escalate, where appropriate.</t>
  </si>
  <si>
    <t xml:space="preserve">	Designate a person or team to document the progress and actions taken in response to personal data breaches. </t>
  </si>
  <si>
    <t xml:space="preserve">	Reflect these responsibilities in the relevant job descriptions.</t>
  </si>
  <si>
    <t>Accountability</t>
  </si>
  <si>
    <t>There is a documented approach to managing security incidents resulting in a personal data breach that is regularly reviewed to allow the organisation to plan effectively.</t>
  </si>
  <si>
    <t xml:space="preserve">	Have a breach notification policy with clear guidance for staff to follow in the event of a personal data breach.</t>
  </si>
  <si>
    <t xml:space="preserve">	Put procedures in place for breach management and incident response teams to follow in the event of a personal data breach, including escalation, where appropriate.</t>
  </si>
  <si>
    <t xml:space="preserve">	Make policies and procedures readily available to all staff (eg intranet, starter packs).  </t>
  </si>
  <si>
    <t xml:space="preserve">	Regularly review policies and procedures, including recording the review dates, versions and change log.</t>
  </si>
  <si>
    <t xml:space="preserve">	Review policies and procedures in light of any personal data breaches or near misses. </t>
  </si>
  <si>
    <t xml:space="preserve">	Document within policies and procedures, a set of criteria to assess both the severity of the personal data breach and the likely effect on people's rights and freedoms. Include references to guidance (eg ICO guidance) and provide particular guidance on how to assess a 'high risk' to affected people.</t>
  </si>
  <si>
    <t>2.1.4</t>
  </si>
  <si>
    <t>2.1.5</t>
  </si>
  <si>
    <t>2.1.6</t>
  </si>
  <si>
    <t>Policies and Procedures</t>
  </si>
  <si>
    <t>Staff with responsibility for processing personal information are able to recognise and escalate personal data breaches.</t>
  </si>
  <si>
    <t>3.1.7</t>
  </si>
  <si>
    <t xml:space="preserve">	Train staff to recognise and report personal data breaches before they work with personal information.</t>
  </si>
  <si>
    <t xml:space="preserve">	Provide periodic staff refresher training to recognise and escalate personal data breaches.</t>
  </si>
  <si>
    <t xml:space="preserve">	Reinforce training with reminders (eg posters, newsletter sections, emails and intranet bulletins).</t>
  </si>
  <si>
    <t xml:space="preserve">	Incorporate anonymised examples of personal data breaches into data protection training, particularly if training is tailored to specific business areas.</t>
  </si>
  <si>
    <t xml:space="preserve">	Include in the training an adequate explanation of how each personal data breach occurred to raise awareness and mitigate against future occurrences of each type of incident.</t>
  </si>
  <si>
    <t xml:space="preserve">	Provide written, easily accessible staff guidance on recognising and handling personal data breaches.</t>
  </si>
  <si>
    <t xml:space="preserve">	Implement a culture of trust so employees feel able to report near misses.</t>
  </si>
  <si>
    <t>Decision-makers are equipped to make informed decisions about personal data breaches.</t>
  </si>
  <si>
    <t xml:space="preserve">	Provide specialised personal data breach training to decision makers so they are able to effectively carry out this aspect of their role.</t>
  </si>
  <si>
    <t xml:space="preserve">	Provide supplementary guidance to personal data breach decision makers (eg security incident flowcharts).</t>
  </si>
  <si>
    <t xml:space="preserve">	Regularly refresh specialised training. </t>
  </si>
  <si>
    <t>Training</t>
  </si>
  <si>
    <t>Arrangements are in place with joint controllers in the event of a personal data breach.</t>
  </si>
  <si>
    <t xml:space="preserve">	Identify any controllers who you jointly process information with. </t>
  </si>
  <si>
    <t xml:space="preserve">	Determine with joint controllers your respective responsibilities for handling personal data breaches.</t>
  </si>
  <si>
    <t xml:space="preserve">	Agree communication channels between the parties in the event of a personal data breach, including nominated points of contact.</t>
  </si>
  <si>
    <t xml:space="preserve">	Test breach communication channels and procedures with joint controllers.</t>
  </si>
  <si>
    <r>
      <t>Contracts are in place between the controller and any processors working on their behalf that reflect the processor's obligations in the</t>
    </r>
    <r>
      <rPr>
        <sz val="12"/>
        <color theme="1"/>
        <rFont val="Verdana"/>
        <family val="2"/>
      </rPr>
      <t xml:space="preserve"> event of a personal data breach.</t>
    </r>
  </si>
  <si>
    <t xml:space="preserve">	Put in place contractual agreements with processors that specify how to meet the requirements of article 33 of the UK GDPR and each parties' responsibilities if a personal data breach occurs.</t>
  </si>
  <si>
    <t xml:space="preserve">	Include any agreed arrangements for the processor to report a personal data breach on your behalf.</t>
  </si>
  <si>
    <t xml:space="preserve">	Agree and document timescales for processors to report suspected personal data breaches to you. </t>
  </si>
  <si>
    <t xml:space="preserve">	Agree communication channels between parties in the event of a personal data breach and nominated points of contact.</t>
  </si>
  <si>
    <t>4.2.4</t>
  </si>
  <si>
    <t>Measures are in place to prevent and detect personal data breaches.</t>
  </si>
  <si>
    <t>Put in place appropriate organisational measures to prevent personal data breaches, for example: 
- 	information security policies and procedures; 
- 	risk assessments; 
- 	internal audits; 
- 	fraud detection reviews; or
- 	third-party notification procedures.</t>
  </si>
  <si>
    <t>Put in place appropriate technical measures to promptly detect personal data breaches, for example: 
- 	data flow and log analysers;
- 	intrusion detection systems and intrusion prevention systems or firewalls that can alert to and identify actual personal data breaches; 
- 	data leakage control; and 
- 	access logging.</t>
  </si>
  <si>
    <t xml:space="preserve">	Ensure there is an effective process to identify, investigate and respond to any suspected offences under section 170 DPA 18. </t>
  </si>
  <si>
    <t xml:space="preserve">	Ensure there is a threshold for a reasonable level of certainty" that a personal data breach has occurred.</t>
  </si>
  <si>
    <t>Measures are in place to assess the severity of personal data breaches.</t>
  </si>
  <si>
    <t>5.2.5</t>
  </si>
  <si>
    <t>5.2.6</t>
  </si>
  <si>
    <t>5.2.7</t>
  </si>
  <si>
    <t>5.2.8</t>
  </si>
  <si>
    <t>5.2.9</t>
  </si>
  <si>
    <t>5.2.10</t>
  </si>
  <si>
    <t>5.2.11</t>
  </si>
  <si>
    <t xml:space="preserve">	Record the type of personal and special category information held.</t>
  </si>
  <si>
    <t xml:space="preserve">	Document and put in place criteria to assess the severity of the personal data breach and the likely effect on people's rights and freedoms</t>
  </si>
  <si>
    <t xml:space="preserve">	Reference guidance (eg ICO's personal data breach criteria). </t>
  </si>
  <si>
    <t xml:space="preserve">	Put in place guidance to assess whether there is a 'high risk' to affected people.</t>
  </si>
  <si>
    <t xml:space="preserve">	Assess personal data breaches on a case-by-case basis.</t>
  </si>
  <si>
    <t>Include the following factors in the assessment of a personal data breach: 
- 	the type of personal data breach (eg an incident where information has been disclosed to an unauthorised person will cause a different set of consequences than an incident which has resulted in information no longer being available);
- 	the type, sensitivity and volume of personal information;
- 	the vulnerability of those affected, including any potential cultural and political sensitivities;
- 	the number of people affected;
- 	whether the incident has been contained (eg information has been located and returned, confirmation that the information has been securely destroyed or deleted by the unintended recipient, lost or stolen devices have been remotely wiped, system passwords have been changed);
- 	who has subsequently had access to the information and whether it could it be used in a malicious way; and 
- 	the consequences of the personal data breach after any mitigation.</t>
  </si>
  <si>
    <t xml:space="preserve">	Put in place a breach response plan that includes measures to proactively address effects and is focused on protecting the affected people and containing the personal data breach. </t>
  </si>
  <si>
    <t xml:space="preserve">	Ensure relevant staff have a complete understanding of the security measures used (eg encryption or anonymisation) and they are assessing risks correctly.</t>
  </si>
  <si>
    <t xml:space="preserve">	Test notification and communication channels between affected departments.</t>
  </si>
  <si>
    <t xml:space="preserve">	Add highlighted risks to the organisational risk register and any data protection impact assessment.</t>
  </si>
  <si>
    <t xml:space="preserve">	Ensure new risks are communicated to relevant operational staff.</t>
  </si>
  <si>
    <t xml:space="preserve">Measures are in place to record personal data breaches. </t>
  </si>
  <si>
    <t>Put a breach log in place that records the facts about the personal data breach, its possible effects on the affected people and the measures taken in response.</t>
  </si>
  <si>
    <t xml:space="preserve">	Put a process in place to record near-misses that did not result in a personal data breach, but had potential to. </t>
  </si>
  <si>
    <t>5.3.1</t>
  </si>
  <si>
    <t>5.3.2</t>
  </si>
  <si>
    <t>5.3.3</t>
  </si>
  <si>
    <t>5.3.4</t>
  </si>
  <si>
    <t>5.3.5</t>
  </si>
  <si>
    <t>5.3.6</t>
  </si>
  <si>
    <t>5.3.7</t>
  </si>
  <si>
    <t>5.3.8</t>
  </si>
  <si>
    <t xml:space="preserve">	Escalate near misses and personal data breaches into the information risk process.</t>
  </si>
  <si>
    <t xml:space="preserve">	Regularly review the breach logs (or relevant reports) at a senior strategic level.</t>
  </si>
  <si>
    <t xml:space="preserve">	Set out a retention period for breach logs that contain personal information and establish a lawful basis for their retention.</t>
  </si>
  <si>
    <t xml:space="preserve">	Regularly review the contents of breach logs for possible excessive retention.</t>
  </si>
  <si>
    <t xml:space="preserve">	Take steps to periodically reduce the personal information held in breach logs (eg by using data minimisation or anonymisation techniques).</t>
  </si>
  <si>
    <t xml:space="preserve">	Evidence that logs are regularly deleted in line with the retention schedule.</t>
  </si>
  <si>
    <t>Breach identification, assessment and logging</t>
  </si>
  <si>
    <t>Procedures are in place to report personal data breaches to the ICO, where required.</t>
  </si>
  <si>
    <t>6.1.6</t>
  </si>
  <si>
    <t>6.1.7</t>
  </si>
  <si>
    <t>6.1.8</t>
  </si>
  <si>
    <t>Procedures are in place to notify affected people of a personal data breach where appropriate.</t>
  </si>
  <si>
    <t xml:space="preserve">	Identify and record the lead supervisory authority (for the UK, this is the ICO), particularly if there is potential for a cross-border breach. Include this in your breach response plan.</t>
  </si>
  <si>
    <t xml:space="preserve">	Put a process in place for reporting personal data breaches to the ICO. </t>
  </si>
  <si>
    <t>Detail in the report (as a minimum); 
- 	the nature of the personal data breach; 
- 	the number of people and records affected; 
- 	a contact point (DPO); 
- 	the likely consequences; and 
- 	any remedial measures you’ve taken, or will take, to address the effects of the personal data breach.</t>
  </si>
  <si>
    <t xml:space="preserve">	Report a personal data breach to the ICO within the required timeframe, if a person's rights and freedoms are affected, or are likely to be.</t>
  </si>
  <si>
    <t>Put fall back procedures in place for: 
- 	out of office hours personal data breaches; 
- 	decision-maker absences; and 
- 	alternative notification routes (eg if a  communication channel has been compromised by the personal data breach).</t>
  </si>
  <si>
    <t xml:space="preserve">	Record decisions not to report a personal data breach or the reasons for any delays, along with any advice received from the supervisory authority (or other third party).</t>
  </si>
  <si>
    <t xml:space="preserve">	Ensure the DPO is involved in assessing whether to report personal data breaches to the ICO.</t>
  </si>
  <si>
    <t xml:space="preserve">	Retain evidence of internal and external communications during any personal data breaches.</t>
  </si>
  <si>
    <t xml:space="preserve">	Put a process in place for informing people about a personal data breach, where necessary, and agree the potential ways to do so.</t>
  </si>
  <si>
    <t xml:space="preserve">	Put in place an alternative notification method should contacting everyone individually require disproportionate effort.</t>
  </si>
  <si>
    <t xml:space="preserve">	Document decisions involving disproportionate effort.</t>
  </si>
  <si>
    <t xml:space="preserve">	Put a process in place to inform people at a later point, if there is insufficient information to contact them at the time of the personal data breach or contact details have been lost as a result of the incident.</t>
  </si>
  <si>
    <t>Reporting processes</t>
  </si>
  <si>
    <t>7.1.6</t>
  </si>
  <si>
    <t>7.1.7</t>
  </si>
  <si>
    <t>7.1.8</t>
  </si>
  <si>
    <t>7.1.9</t>
  </si>
  <si>
    <t>7.1.10</t>
  </si>
  <si>
    <t>Procedures are in place to investigate personal data breaches and support organisational learning.</t>
  </si>
  <si>
    <t xml:space="preserve">	Conduct a formal investigation or root cause analysis (RCA) after a significant personal data breach has occurred.</t>
  </si>
  <si>
    <t xml:space="preserve">	Report the results of investigations or RCAs to senior or strategic management.</t>
  </si>
  <si>
    <t xml:space="preserve">	Record the findings from investigations or RCAs on the risk register, where appropriate, or feed into the information risk process.</t>
  </si>
  <si>
    <t xml:space="preserve">	Periodically re-evaluate risks from previous personal data breaches.</t>
  </si>
  <si>
    <t xml:space="preserve">	Put a methodology in place to capture lessons learned.</t>
  </si>
  <si>
    <t xml:space="preserve">	Identify common trends through analysis and reviews of personal data breaches.</t>
  </si>
  <si>
    <t xml:space="preserve">	Put processes in place to feedback lessons learned to staff and policy reviewers.</t>
  </si>
  <si>
    <t xml:space="preserve">	Share the collective learnings from personal data breaches to embed lessons learned. Particularly if the type of processing is common across other business areas (including across any different sites or locations).</t>
  </si>
  <si>
    <t xml:space="preserve">	Feed the issues into the audit programme to provide assurance that staff are following correct or improved procedures.</t>
  </si>
  <si>
    <t>Put key performance indicators in place and report these to senior or strategic management, for example on the number:
- 	of personal data breaches and near misses; 
- 	reported to the ICO; and 
- 	resulting in notifications to people.</t>
  </si>
  <si>
    <t>Feedback and lessons learned</t>
  </si>
  <si>
    <t>1. Accountability</t>
  </si>
  <si>
    <t>3. Training</t>
  </si>
  <si>
    <t>4. 3rd party arrangements</t>
  </si>
  <si>
    <t>5. Identification, assessment &amp; logs</t>
  </si>
  <si>
    <t>6. Reporting process</t>
  </si>
  <si>
    <t>7. Feedback &amp; lessons learned</t>
  </si>
  <si>
    <t>Put procedures in place for breach management and incident response teams to follow in the event of a personal data breach, including escalation, where appropriate.</t>
  </si>
  <si>
    <t xml:space="preserve">
You can use this Tracker to record and track your actions once you have read the toolkit. 
The first tab is called ‘Dashboard’. The dashboard will update automatically when you fill in the spreadsheet.
The next tab is called ‘Master Sheet’. This shows the toolkit and records all your responses in one place.
We have suggested some columns to help you to build your own action plan and improve your compliance. However, as the spreadsheet contains formula we would not recommend altering any of the existing columns. If you do make changes, you may impact the dashboard, master sheet or general functionality. Please note that we cannot offer support for maintaining the spreadsheet.
Key phrases:
Current status – This refers to whether you are ‘fully meeting our expectation’, ‘partially meeting our expectation’, or ‘not meeting our expectation’. You can also record the status as ‘not applicable’ to your organisation. You can choose the status from a drop-down list.
Reasons for status – You can record the reasons why you have chosen the ‘Current status’ for this expectation.
Actions – You can describe what you need to do next to meet the expectation.
Action Owner(s) – You can specify who is responsible for the action.
Action Status – You can choose what stage the action is at from a drop-down list. 
Due Date – You can record when you expect to complete the action.
The Data Protection Audit Framework, including the Tracker, is available under the terms of the Open Government Licence v3.0.</t>
  </si>
  <si>
    <t>Have a communications template for sending clear and plain information to affected people, which includes: 
- 	the name and contact details of the DPO;
- 	the likely consequences of the personal data breach; and
- 	the measures taken to address the personal data breach.</t>
  </si>
  <si>
    <t>3rd party arrangements</t>
  </si>
  <si>
    <t>Document Control Panel:</t>
  </si>
  <si>
    <t>Document name/title </t>
  </si>
  <si>
    <t>Version number</t>
  </si>
  <si>
    <t>1.0</t>
  </si>
  <si>
    <r>
      <t xml:space="preserve">Status </t>
    </r>
    <r>
      <rPr>
        <sz val="12"/>
        <rFont val="Verdana"/>
        <family val="2"/>
      </rPr>
      <t>(draft, published or superseded)</t>
    </r>
  </si>
  <si>
    <t>Published</t>
  </si>
  <si>
    <t>Department/Team</t>
  </si>
  <si>
    <t xml:space="preserve">Assurance (Audit) </t>
  </si>
  <si>
    <t>Relevant or related policies</t>
  </si>
  <si>
    <t>N/A</t>
  </si>
  <si>
    <r>
      <t xml:space="preserve">Distribution </t>
    </r>
    <r>
      <rPr>
        <sz val="12"/>
        <rFont val="Verdana"/>
        <family val="2"/>
      </rPr>
      <t>(internal or external)</t>
    </r>
  </si>
  <si>
    <t>External</t>
  </si>
  <si>
    <t>Version History Panel:</t>
  </si>
  <si>
    <t>Version </t>
  </si>
  <si>
    <t>Changes made </t>
  </si>
  <si>
    <t>Date </t>
  </si>
  <si>
    <t>Published document</t>
  </si>
  <si>
    <t>7/10/24</t>
  </si>
  <si>
    <t>Personal data breach management tracker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</si>
</sst>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u/>
      <sz val="11"/>
      <color theme="10"/>
      <name val="Calibri"/>
      <family val="2"/>
      <scheme val="minor"/>
    </font>
    <font>
      <u/>
      <sz val="12"/>
      <color theme="10"/>
      <name val="Calibri"/>
      <family val="2"/>
      <scheme val="minor"/>
    </font>
    <font>
      <sz val="11"/>
      <color theme="1"/>
      <name val="Verdana"/>
      <family val="2"/>
    </font>
    <font>
      <sz val="11"/>
      <name val="Verdana"/>
      <family val="2"/>
    </font>
    <font>
      <b/>
      <sz val="26"/>
      <color theme="0"/>
      <name val="Georgia"/>
      <family val="1"/>
    </font>
    <font>
      <sz val="18"/>
      <color rgb="FF003768"/>
      <name val="Georgia"/>
      <family val="1"/>
    </font>
    <font>
      <sz val="11"/>
      <color rgb="FF003768"/>
      <name val="Georgia"/>
      <family val="1"/>
    </font>
    <font>
      <sz val="14"/>
      <color theme="0"/>
      <name val="Verdana"/>
      <family val="2"/>
    </font>
    <font>
      <sz val="12"/>
      <color theme="1"/>
      <name val="Verdana"/>
      <family val="2"/>
    </font>
    <font>
      <b/>
      <sz val="12"/>
      <color theme="1"/>
      <name val="Verdana"/>
      <family val="2"/>
    </font>
    <font>
      <b/>
      <sz val="12"/>
      <color theme="0"/>
      <name val="Verdana"/>
      <family val="2"/>
    </font>
    <font>
      <sz val="12"/>
      <name val="Verdana"/>
      <family val="2"/>
    </font>
    <font>
      <b/>
      <sz val="12"/>
      <name val="Verdana"/>
      <family val="2"/>
    </font>
    <font>
      <sz val="12"/>
      <color rgb="FF000000"/>
      <name val="Verdana"/>
      <family val="2"/>
    </font>
    <font>
      <b/>
      <sz val="40"/>
      <color theme="0"/>
      <name val="Verdana"/>
      <family val="2"/>
    </font>
    <font>
      <sz val="12"/>
      <color rgb="FF003768"/>
      <name val="Verdana"/>
      <family val="2"/>
    </font>
    <font>
      <sz val="8"/>
      <name val="Calibri"/>
      <family val="2"/>
      <scheme val="minor"/>
    </font>
    <font>
      <b/>
      <sz val="36"/>
      <color theme="0"/>
      <name val="Verdana"/>
      <family val="2"/>
    </font>
    <font>
      <b/>
      <sz val="22"/>
      <color theme="0"/>
      <name val="Verdana"/>
      <family val="2"/>
    </font>
    <font>
      <b/>
      <sz val="36"/>
      <name val="Verdana"/>
      <family val="2"/>
    </font>
    <font>
      <b/>
      <sz val="11"/>
      <name val="Verdana"/>
      <family val="2"/>
    </font>
  </fonts>
  <fills count="17">
    <fill>
      <patternFill patternType="none"/>
    </fill>
    <fill>
      <patternFill patternType="gray125"/>
    </fill>
    <fill>
      <patternFill patternType="solid">
        <fgColor theme="0"/>
        <bgColor indexed="64"/>
      </patternFill>
    </fill>
    <fill>
      <patternFill patternType="solid">
        <fgColor rgb="FF003768"/>
        <bgColor indexed="64"/>
      </patternFill>
    </fill>
    <fill>
      <patternFill patternType="solid">
        <fgColor rgb="FFFFE153"/>
        <bgColor indexed="64"/>
      </patternFill>
    </fill>
    <fill>
      <patternFill patternType="solid">
        <fgColor rgb="FF26BCD7"/>
        <bgColor indexed="64"/>
      </patternFill>
    </fill>
    <fill>
      <patternFill patternType="solid">
        <fgColor rgb="FF791D7E"/>
        <bgColor indexed="64"/>
      </patternFill>
    </fill>
    <fill>
      <patternFill patternType="solid">
        <fgColor rgb="FFF99D31"/>
        <bgColor indexed="64"/>
      </patternFill>
    </fill>
    <fill>
      <patternFill patternType="solid">
        <fgColor rgb="FF00853F"/>
        <bgColor indexed="64"/>
      </patternFill>
    </fill>
    <fill>
      <patternFill patternType="solid">
        <fgColor rgb="FFC11728"/>
        <bgColor indexed="64"/>
      </patternFill>
    </fill>
    <fill>
      <patternFill patternType="solid">
        <fgColor rgb="FFDC83A6"/>
        <bgColor indexed="64"/>
      </patternFill>
    </fill>
    <fill>
      <patternFill patternType="solid">
        <fgColor rgb="FFFF0000"/>
        <bgColor indexed="64"/>
      </patternFill>
    </fill>
    <fill>
      <patternFill patternType="solid">
        <fgColor rgb="FFA5A5A5"/>
        <bgColor indexed="64"/>
      </patternFill>
    </fill>
    <fill>
      <patternFill patternType="solid">
        <fgColor rgb="FFEDEDED"/>
        <bgColor indexed="64"/>
      </patternFill>
    </fill>
    <fill>
      <patternFill patternType="solid">
        <fgColor theme="8" tint="0.39997558519241921"/>
        <bgColor indexed="64"/>
      </patternFill>
    </fill>
    <fill>
      <patternFill patternType="solid">
        <fgColor rgb="FFB4C6E7"/>
        <bgColor indexed="64"/>
      </patternFill>
    </fill>
    <fill>
      <patternFill patternType="solid">
        <fgColor rgb="FFD9E2F3"/>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rgb="FFA5A5A5"/>
      </left>
      <right/>
      <top style="medium">
        <color rgb="FFA5A5A5"/>
      </top>
      <bottom style="medium">
        <color rgb="FFA5A5A5"/>
      </bottom>
      <diagonal/>
    </border>
    <border>
      <left/>
      <right/>
      <top style="medium">
        <color rgb="FFA5A5A5"/>
      </top>
      <bottom style="medium">
        <color rgb="FFA5A5A5"/>
      </bottom>
      <diagonal/>
    </border>
    <border>
      <left style="medium">
        <color theme="0" tint="-0.34998626667073579"/>
      </left>
      <right/>
      <top/>
      <bottom/>
      <diagonal/>
    </border>
    <border>
      <left style="medium">
        <color rgb="FFC9C9C9"/>
      </left>
      <right style="medium">
        <color rgb="FFC9C9C9"/>
      </right>
      <top/>
      <bottom style="medium">
        <color rgb="FFC9C9C9"/>
      </bottom>
      <diagonal/>
    </border>
    <border>
      <left style="medium">
        <color rgb="FFC9C9C9"/>
      </left>
      <right style="medium">
        <color theme="0" tint="-0.249977111117893"/>
      </right>
      <top style="medium">
        <color rgb="FFA5A5A5"/>
      </top>
      <bottom style="medium">
        <color rgb="FFC9C9C9"/>
      </bottom>
      <diagonal/>
    </border>
    <border>
      <left style="medium">
        <color rgb="FFC9C9C9"/>
      </left>
      <right style="medium">
        <color theme="0" tint="-0.249977111117893"/>
      </right>
      <top style="medium">
        <color rgb="FFC9C9C9"/>
      </top>
      <bottom style="medium">
        <color rgb="FFC9C9C9"/>
      </bottom>
      <diagonal/>
    </border>
    <border>
      <left/>
      <right/>
      <top style="medium">
        <color rgb="FFC9C9C9"/>
      </top>
      <bottom/>
      <diagonal/>
    </border>
    <border>
      <left style="medium">
        <color rgb="FF4F81BD"/>
      </left>
      <right/>
      <top style="medium">
        <color rgb="FF4F81BD"/>
      </top>
      <bottom/>
      <diagonal/>
    </border>
    <border>
      <left style="medium">
        <color rgb="FF4F81BD"/>
      </left>
      <right style="medium">
        <color rgb="FF4F81BD"/>
      </right>
      <top style="medium">
        <color rgb="FF4F81BD"/>
      </top>
      <bottom style="medium">
        <color rgb="FF4F81BD"/>
      </bottom>
      <diagonal/>
    </border>
    <border>
      <left/>
      <right style="medium">
        <color rgb="FF4F81BD"/>
      </right>
      <top style="medium">
        <color rgb="FF4F81BD"/>
      </top>
      <bottom/>
      <diagonal/>
    </border>
    <border>
      <left/>
      <right style="medium">
        <color rgb="FF4F81BD"/>
      </right>
      <top style="medium">
        <color rgb="FF4F81BD"/>
      </top>
      <bottom style="medium">
        <color rgb="FF4F81BD"/>
      </bottom>
      <diagonal/>
    </border>
    <border>
      <left/>
      <right style="medium">
        <color rgb="FF4F81BD"/>
      </right>
      <top/>
      <bottom/>
      <diagonal/>
    </border>
    <border>
      <left/>
      <right style="medium">
        <color rgb="FF4F81BD"/>
      </right>
      <top/>
      <bottom style="medium">
        <color rgb="FF4F81BD"/>
      </bottom>
      <diagonal/>
    </border>
  </borders>
  <cellStyleXfs count="2">
    <xf numFmtId="0" fontId="0" fillId="0" borderId="0"/>
    <xf numFmtId="0" fontId="1" fillId="0" borderId="0" applyNumberFormat="0" applyFill="0" applyBorder="0" applyAlignment="0" applyProtection="0"/>
  </cellStyleXfs>
  <cellXfs count="202">
    <xf numFmtId="0" fontId="0" fillId="0" borderId="0" xfId="0"/>
    <xf numFmtId="0" fontId="0" fillId="0" borderId="0" xfId="0" applyAlignment="1">
      <alignment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pplyProtection="1">
      <alignment wrapText="1"/>
      <protection locked="0"/>
    </xf>
    <xf numFmtId="0" fontId="4" fillId="0" borderId="0" xfId="0" applyFont="1"/>
    <xf numFmtId="0" fontId="3" fillId="0" borderId="0" xfId="0" applyFont="1"/>
    <xf numFmtId="14" fontId="3" fillId="0" borderId="0" xfId="0" applyNumberFormat="1" applyFont="1"/>
    <xf numFmtId="0" fontId="2" fillId="0" borderId="0" xfId="1" applyFont="1" applyAlignment="1"/>
    <xf numFmtId="0" fontId="8" fillId="3" borderId="0" xfId="0" applyFont="1" applyFill="1" applyAlignment="1">
      <alignment vertical="center" wrapText="1"/>
    </xf>
    <xf numFmtId="0" fontId="0" fillId="3" borderId="0" xfId="0" applyFill="1" applyAlignment="1">
      <alignment horizontal="center" vertical="center" wrapText="1"/>
    </xf>
    <xf numFmtId="0" fontId="0" fillId="3" borderId="0" xfId="0" applyFill="1" applyAlignment="1">
      <alignment horizontal="left" vertical="center" wrapText="1"/>
    </xf>
    <xf numFmtId="0" fontId="0" fillId="3" borderId="0" xfId="0" applyFill="1" applyAlignment="1">
      <alignment vertical="center" wrapText="1"/>
    </xf>
    <xf numFmtId="0" fontId="0" fillId="3" borderId="0" xfId="0" applyFill="1" applyAlignment="1">
      <alignment wrapText="1"/>
    </xf>
    <xf numFmtId="0" fontId="9" fillId="0" borderId="1" xfId="0" applyFont="1" applyBorder="1" applyAlignment="1" applyProtection="1">
      <alignment vertical="center" wrapText="1"/>
      <protection locked="0"/>
    </xf>
    <xf numFmtId="0" fontId="9" fillId="0" borderId="0" xfId="0" applyFont="1" applyProtection="1">
      <protection locked="0"/>
    </xf>
    <xf numFmtId="0" fontId="9" fillId="0" borderId="0" xfId="0" applyFont="1"/>
    <xf numFmtId="0" fontId="9" fillId="0" borderId="9" xfId="0" applyFont="1" applyBorder="1" applyAlignment="1" applyProtection="1">
      <alignment vertical="center" wrapText="1"/>
      <protection locked="0"/>
    </xf>
    <xf numFmtId="14" fontId="9" fillId="0" borderId="10" xfId="0" applyNumberFormat="1" applyFont="1" applyBorder="1" applyAlignment="1" applyProtection="1">
      <alignment horizontal="center" vertical="center" wrapText="1"/>
      <protection locked="0"/>
    </xf>
    <xf numFmtId="14" fontId="9" fillId="0" borderId="12" xfId="0" applyNumberFormat="1" applyFont="1" applyBorder="1" applyAlignment="1" applyProtection="1">
      <alignment horizontal="center" vertical="center" wrapText="1"/>
      <protection locked="0"/>
    </xf>
    <xf numFmtId="0" fontId="9" fillId="0" borderId="14" xfId="0" applyFont="1" applyBorder="1" applyAlignment="1" applyProtection="1">
      <alignment vertical="center" wrapText="1"/>
      <protection locked="0"/>
    </xf>
    <xf numFmtId="14" fontId="9" fillId="0" borderId="15" xfId="0" applyNumberFormat="1" applyFont="1" applyBorder="1" applyAlignment="1" applyProtection="1">
      <alignment horizontal="center" vertical="center" wrapText="1"/>
      <protection locked="0"/>
    </xf>
    <xf numFmtId="0" fontId="11" fillId="8" borderId="2" xfId="0" applyFont="1" applyFill="1" applyBorder="1" applyAlignment="1">
      <alignment horizontal="center" vertical="center" wrapText="1"/>
    </xf>
    <xf numFmtId="0" fontId="9" fillId="0" borderId="0" xfId="0" applyFont="1" applyAlignment="1">
      <alignment vertical="center"/>
    </xf>
    <xf numFmtId="0" fontId="9" fillId="0" borderId="0" xfId="0" applyFont="1" applyAlignment="1" applyProtection="1">
      <alignment vertical="center"/>
      <protection locked="0"/>
    </xf>
    <xf numFmtId="0" fontId="11" fillId="9" borderId="2" xfId="0" applyFont="1" applyFill="1" applyBorder="1" applyAlignment="1">
      <alignment horizontal="center" vertical="center" wrapText="1"/>
    </xf>
    <xf numFmtId="0" fontId="9" fillId="0" borderId="4" xfId="0" applyFont="1" applyBorder="1" applyAlignment="1" applyProtection="1">
      <alignment vertical="center" wrapText="1"/>
      <protection locked="0"/>
    </xf>
    <xf numFmtId="0" fontId="9" fillId="0" borderId="9" xfId="0" applyFont="1" applyBorder="1" applyAlignment="1">
      <alignment horizontal="center" vertical="center"/>
    </xf>
    <xf numFmtId="0" fontId="9" fillId="0" borderId="0" xfId="0" applyFont="1" applyAlignment="1" applyProtection="1">
      <alignment vertical="center" wrapText="1"/>
      <protection locked="0"/>
    </xf>
    <xf numFmtId="0" fontId="13" fillId="4" borderId="2" xfId="0" applyFont="1" applyFill="1" applyBorder="1" applyAlignment="1">
      <alignment horizontal="center" vertical="center"/>
    </xf>
    <xf numFmtId="0" fontId="13" fillId="4" borderId="2" xfId="0" applyFont="1" applyFill="1" applyBorder="1" applyAlignment="1">
      <alignment horizontal="center" vertical="center" wrapText="1"/>
    </xf>
    <xf numFmtId="0" fontId="9" fillId="0" borderId="0" xfId="0" applyFont="1" applyAlignment="1">
      <alignment vertical="center" wrapText="1"/>
    </xf>
    <xf numFmtId="0" fontId="9" fillId="0" borderId="0" xfId="0" applyFont="1" applyAlignment="1">
      <alignment wrapText="1"/>
    </xf>
    <xf numFmtId="0" fontId="11" fillId="6" borderId="2" xfId="0" applyFont="1" applyFill="1" applyBorder="1" applyAlignment="1">
      <alignment horizontal="center" vertical="center"/>
    </xf>
    <xf numFmtId="0" fontId="11" fillId="6" borderId="2" xfId="0" applyFont="1" applyFill="1" applyBorder="1" applyAlignment="1">
      <alignment horizontal="center" vertical="center" wrapText="1"/>
    </xf>
    <xf numFmtId="14" fontId="12" fillId="0" borderId="0" xfId="0" applyNumberFormat="1" applyFont="1" applyAlignment="1">
      <alignment horizontal="left" vertical="center" wrapText="1"/>
    </xf>
    <xf numFmtId="0" fontId="12" fillId="0" borderId="0" xfId="0" applyFont="1" applyAlignment="1" applyProtection="1">
      <alignment wrapText="1"/>
      <protection locked="0"/>
    </xf>
    <xf numFmtId="0" fontId="12" fillId="0" borderId="0" xfId="0" applyFont="1" applyAlignment="1">
      <alignment wrapText="1"/>
    </xf>
    <xf numFmtId="0" fontId="9"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9" fillId="0" borderId="0" xfId="0" applyFont="1" applyAlignment="1" applyProtection="1">
      <alignment wrapText="1"/>
      <protection locked="0"/>
    </xf>
    <xf numFmtId="14" fontId="9" fillId="0" borderId="0" xfId="0" applyNumberFormat="1" applyFont="1" applyAlignment="1">
      <alignment horizontal="left" vertical="center" wrapText="1"/>
    </xf>
    <xf numFmtId="14" fontId="9" fillId="0" borderId="0" xfId="0" applyNumberFormat="1" applyFont="1" applyAlignment="1">
      <alignment horizontal="center" vertical="center" wrapText="1"/>
    </xf>
    <xf numFmtId="0" fontId="13" fillId="2" borderId="0" xfId="0" applyFont="1" applyFill="1" applyAlignment="1" applyProtection="1">
      <alignment horizontal="center" vertical="center" textRotation="90" wrapText="1"/>
      <protection locked="0"/>
    </xf>
    <xf numFmtId="0" fontId="13" fillId="2" borderId="0" xfId="0" applyFont="1" applyFill="1" applyAlignment="1">
      <alignment horizontal="center" vertical="center" textRotation="90" wrapText="1"/>
    </xf>
    <xf numFmtId="14" fontId="9" fillId="2" borderId="0" xfId="0" applyNumberFormat="1" applyFont="1" applyFill="1" applyAlignment="1">
      <alignment horizontal="center" vertical="center" wrapText="1"/>
    </xf>
    <xf numFmtId="0" fontId="9" fillId="2" borderId="0" xfId="0" applyFont="1" applyFill="1" applyAlignment="1" applyProtection="1">
      <alignment wrapText="1"/>
      <protection locked="0"/>
    </xf>
    <xf numFmtId="0" fontId="9" fillId="2" borderId="0" xfId="0" applyFont="1" applyFill="1" applyAlignment="1">
      <alignment wrapText="1"/>
    </xf>
    <xf numFmtId="0" fontId="10" fillId="0" borderId="0" xfId="0" applyFont="1" applyAlignment="1" applyProtection="1">
      <alignment vertical="center" textRotation="90" wrapText="1"/>
      <protection locked="0"/>
    </xf>
    <xf numFmtId="0" fontId="10" fillId="0" borderId="0" xfId="0" applyFont="1" applyAlignment="1">
      <alignment vertical="center" textRotation="90" wrapText="1"/>
    </xf>
    <xf numFmtId="14" fontId="10" fillId="2" borderId="0" xfId="0" applyNumberFormat="1" applyFont="1" applyFill="1" applyAlignment="1">
      <alignment horizontal="center" vertical="center" textRotation="90" wrapText="1"/>
    </xf>
    <xf numFmtId="0" fontId="10" fillId="0" borderId="0" xfId="0" applyFont="1" applyAlignment="1" applyProtection="1">
      <alignment horizontal="center" vertical="center" textRotation="90" wrapText="1"/>
      <protection locked="0"/>
    </xf>
    <xf numFmtId="0" fontId="10" fillId="0" borderId="0" xfId="0" applyFont="1" applyAlignment="1">
      <alignment horizontal="center" vertical="center" textRotation="90" wrapText="1"/>
    </xf>
    <xf numFmtId="0" fontId="9" fillId="0" borderId="0" xfId="0" applyFont="1" applyAlignment="1">
      <alignment horizontal="center" vertical="center" wrapText="1"/>
    </xf>
    <xf numFmtId="0" fontId="9" fillId="0" borderId="0" xfId="0" applyFont="1" applyAlignment="1">
      <alignment horizontal="left" vertical="center" wrapTex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9" fillId="0" borderId="9"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 xfId="0" applyFont="1" applyBorder="1" applyAlignment="1">
      <alignment vertical="center" wrapText="1"/>
    </xf>
    <xf numFmtId="0" fontId="9" fillId="0" borderId="14" xfId="0" applyFont="1" applyBorder="1" applyAlignment="1">
      <alignment vertical="center" wrapText="1"/>
    </xf>
    <xf numFmtId="0" fontId="9" fillId="0" borderId="9" xfId="0" applyFont="1" applyBorder="1" applyAlignment="1">
      <alignment vertical="center" wrapText="1"/>
    </xf>
    <xf numFmtId="0" fontId="9" fillId="0" borderId="14" xfId="0" applyFont="1" applyBorder="1" applyAlignment="1">
      <alignment horizontal="center" vertical="center"/>
    </xf>
    <xf numFmtId="0" fontId="9" fillId="0" borderId="1" xfId="0" applyFont="1" applyBorder="1" applyAlignment="1">
      <alignment horizontal="center" vertical="center"/>
    </xf>
    <xf numFmtId="0" fontId="11" fillId="3" borderId="0" xfId="0" applyFont="1" applyFill="1" applyAlignment="1">
      <alignment horizontal="center" vertical="center" wrapText="1"/>
    </xf>
    <xf numFmtId="0" fontId="12" fillId="0" borderId="9" xfId="0" applyFont="1" applyBorder="1" applyAlignment="1">
      <alignment horizontal="center" vertical="center" wrapText="1"/>
    </xf>
    <xf numFmtId="14" fontId="12" fillId="0" borderId="10" xfId="0" applyNumberFormat="1" applyFont="1" applyBorder="1" applyAlignment="1">
      <alignment horizontal="center" vertical="center" wrapText="1"/>
    </xf>
    <xf numFmtId="0" fontId="12" fillId="0" borderId="14" xfId="0" applyFont="1" applyBorder="1" applyAlignment="1">
      <alignment horizontal="center" vertical="center" wrapText="1"/>
    </xf>
    <xf numFmtId="14" fontId="9" fillId="0" borderId="12" xfId="0" applyNumberFormat="1" applyFont="1" applyBorder="1" applyAlignment="1">
      <alignment horizontal="center" vertical="center" wrapText="1"/>
    </xf>
    <xf numFmtId="0" fontId="9" fillId="0" borderId="9" xfId="0" applyFont="1" applyBorder="1" applyAlignment="1">
      <alignment horizontal="left" vertical="center" wrapText="1"/>
    </xf>
    <xf numFmtId="0" fontId="9" fillId="0" borderId="1" xfId="0" applyFont="1" applyBorder="1" applyAlignment="1">
      <alignment horizontal="left" vertical="center" wrapText="1"/>
    </xf>
    <xf numFmtId="0" fontId="9" fillId="0" borderId="14" xfId="0" applyFont="1" applyBorder="1" applyAlignment="1">
      <alignment horizontal="left" vertical="center" wrapText="1"/>
    </xf>
    <xf numFmtId="0" fontId="9" fillId="0" borderId="4" xfId="0" applyFont="1" applyBorder="1" applyAlignment="1">
      <alignment horizontal="center" vertical="center"/>
    </xf>
    <xf numFmtId="0" fontId="12" fillId="0" borderId="1" xfId="1" applyFont="1" applyFill="1" applyBorder="1" applyAlignment="1">
      <alignment horizontal="left" vertical="center" wrapText="1"/>
    </xf>
    <xf numFmtId="0" fontId="9" fillId="0" borderId="4" xfId="0" applyFont="1" applyBorder="1" applyAlignment="1">
      <alignment horizontal="center" vertical="center" wrapText="1"/>
    </xf>
    <xf numFmtId="0" fontId="9" fillId="0" borderId="1" xfId="0" applyFont="1" applyBorder="1"/>
    <xf numFmtId="0" fontId="9" fillId="0" borderId="1" xfId="0" applyFont="1" applyBorder="1" applyAlignment="1">
      <alignment vertical="center"/>
    </xf>
    <xf numFmtId="0" fontId="9" fillId="0" borderId="1" xfId="0" applyFont="1" applyBorder="1" applyAlignment="1">
      <alignment wrapText="1"/>
    </xf>
    <xf numFmtId="0" fontId="12" fillId="0" borderId="0" xfId="1" applyFont="1" applyFill="1" applyBorder="1" applyAlignment="1">
      <alignment horizontal="left" vertical="center" wrapText="1"/>
    </xf>
    <xf numFmtId="0" fontId="15" fillId="0" borderId="0" xfId="0" applyFont="1" applyAlignment="1">
      <alignment vertical="center" textRotation="90" wrapText="1"/>
    </xf>
    <xf numFmtId="0" fontId="9" fillId="0" borderId="0" xfId="0" applyFont="1" applyAlignment="1">
      <alignment horizontal="center" vertical="center"/>
    </xf>
    <xf numFmtId="0" fontId="12" fillId="0" borderId="0" xfId="0" applyFont="1" applyAlignment="1">
      <alignment horizontal="center" vertical="center" wrapText="1"/>
    </xf>
    <xf numFmtId="0" fontId="12" fillId="0" borderId="0" xfId="0" applyFont="1" applyAlignment="1">
      <alignment horizontal="left" vertical="center" wrapText="1"/>
    </xf>
    <xf numFmtId="0" fontId="12" fillId="0" borderId="0" xfId="0" applyFont="1" applyAlignment="1">
      <alignment vertical="center" wrapText="1"/>
    </xf>
    <xf numFmtId="0" fontId="15" fillId="0" borderId="0" xfId="0" applyFont="1" applyAlignment="1">
      <alignment vertical="center" textRotation="90"/>
    </xf>
    <xf numFmtId="0" fontId="11" fillId="3" borderId="7" xfId="0" applyFont="1" applyFill="1" applyBorder="1" applyAlignment="1">
      <alignment horizontal="center" vertical="center" wrapText="1"/>
    </xf>
    <xf numFmtId="14" fontId="12" fillId="0" borderId="12" xfId="0" applyNumberFormat="1" applyFont="1" applyBorder="1" applyAlignment="1">
      <alignment horizontal="center" vertical="center" wrapText="1"/>
    </xf>
    <xf numFmtId="0" fontId="9" fillId="0" borderId="4" xfId="0" applyFont="1" applyBorder="1" applyAlignment="1">
      <alignment horizontal="left" vertical="center" wrapText="1"/>
    </xf>
    <xf numFmtId="14" fontId="9" fillId="0" borderId="10" xfId="0" applyNumberFormat="1" applyFont="1" applyBorder="1" applyAlignment="1">
      <alignment horizontal="center" vertical="center" wrapText="1"/>
    </xf>
    <xf numFmtId="14" fontId="9" fillId="0" borderId="15" xfId="0" applyNumberFormat="1" applyFont="1" applyBorder="1" applyAlignment="1">
      <alignment horizontal="center" vertical="center" wrapText="1"/>
    </xf>
    <xf numFmtId="0" fontId="14" fillId="0" borderId="9" xfId="0" applyFont="1" applyBorder="1" applyAlignment="1">
      <alignment horizontal="left" vertical="center" wrapText="1"/>
    </xf>
    <xf numFmtId="0" fontId="9" fillId="0" borderId="9" xfId="0" applyFont="1" applyBorder="1"/>
    <xf numFmtId="0" fontId="9" fillId="0" borderId="10" xfId="0" applyFont="1" applyBorder="1"/>
    <xf numFmtId="0" fontId="9" fillId="0" borderId="12" xfId="0" applyFont="1" applyBorder="1"/>
    <xf numFmtId="0" fontId="9" fillId="0" borderId="14" xfId="0" applyFont="1" applyBorder="1"/>
    <xf numFmtId="0" fontId="9" fillId="0" borderId="15" xfId="0" applyFont="1" applyBorder="1"/>
    <xf numFmtId="14" fontId="9" fillId="0" borderId="20" xfId="0" applyNumberFormat="1" applyFont="1" applyBorder="1" applyAlignment="1" applyProtection="1">
      <alignment horizontal="center" vertical="center" wrapText="1"/>
      <protection locked="0"/>
    </xf>
    <xf numFmtId="0" fontId="9" fillId="0" borderId="12" xfId="0" applyFont="1" applyBorder="1" applyAlignment="1">
      <alignment wrapText="1"/>
    </xf>
    <xf numFmtId="0" fontId="9" fillId="0" borderId="12" xfId="0" applyFont="1" applyBorder="1" applyAlignment="1">
      <alignment vertical="center"/>
    </xf>
    <xf numFmtId="0" fontId="12" fillId="0" borderId="9" xfId="0" applyFont="1" applyBorder="1" applyAlignment="1">
      <alignment horizontal="left" vertical="center" wrapText="1"/>
    </xf>
    <xf numFmtId="0" fontId="14" fillId="0" borderId="0" xfId="0" applyFont="1" applyAlignment="1">
      <alignment vertical="center" wrapText="1"/>
    </xf>
    <xf numFmtId="0" fontId="19" fillId="0" borderId="0" xfId="0" applyFont="1" applyAlignment="1">
      <alignment vertical="center" textRotation="90" wrapText="1"/>
    </xf>
    <xf numFmtId="0" fontId="18" fillId="0" borderId="0" xfId="0" applyFont="1" applyAlignment="1">
      <alignment vertical="center" textRotation="90" wrapText="1"/>
    </xf>
    <xf numFmtId="0" fontId="0" fillId="0" borderId="0" xfId="0" applyAlignment="1">
      <alignment horizontal="center"/>
    </xf>
    <xf numFmtId="14" fontId="12" fillId="0" borderId="15" xfId="0" applyNumberFormat="1" applyFont="1" applyBorder="1" applyAlignment="1">
      <alignment horizontal="center" vertical="center" wrapText="1"/>
    </xf>
    <xf numFmtId="0" fontId="9" fillId="0" borderId="14" xfId="0" applyFont="1" applyBorder="1" applyAlignment="1">
      <alignment vertical="center"/>
    </xf>
    <xf numFmtId="0" fontId="9" fillId="0" borderId="15" xfId="0" applyFont="1" applyBorder="1" applyAlignment="1">
      <alignment vertical="center"/>
    </xf>
    <xf numFmtId="14" fontId="9" fillId="0" borderId="12" xfId="0" applyNumberFormat="1" applyFont="1" applyBorder="1"/>
    <xf numFmtId="0" fontId="13" fillId="7" borderId="2" xfId="0" applyFont="1" applyFill="1" applyBorder="1" applyAlignment="1">
      <alignment horizontal="center" vertical="center"/>
    </xf>
    <xf numFmtId="0" fontId="13" fillId="7" borderId="2" xfId="0" applyFont="1" applyFill="1" applyBorder="1" applyAlignment="1">
      <alignment horizontal="center" vertical="center" wrapText="1"/>
    </xf>
    <xf numFmtId="0" fontId="13" fillId="10" borderId="2" xfId="0" applyFont="1" applyFill="1" applyBorder="1" applyAlignment="1">
      <alignment horizontal="center" vertical="center"/>
    </xf>
    <xf numFmtId="0" fontId="13" fillId="10" borderId="2" xfId="0" applyFont="1" applyFill="1" applyBorder="1" applyAlignment="1">
      <alignment horizontal="center" vertical="center" wrapText="1"/>
    </xf>
    <xf numFmtId="0" fontId="13" fillId="5" borderId="19" xfId="0" applyFont="1" applyFill="1" applyBorder="1" applyAlignment="1">
      <alignment horizontal="center" vertical="center"/>
    </xf>
    <xf numFmtId="0" fontId="13" fillId="5" borderId="16" xfId="0" applyFont="1" applyFill="1" applyBorder="1" applyAlignment="1">
      <alignment horizontal="center" vertical="center" wrapText="1"/>
    </xf>
    <xf numFmtId="0" fontId="13" fillId="5" borderId="18" xfId="0" applyFont="1" applyFill="1" applyBorder="1" applyAlignment="1">
      <alignment horizontal="center" vertical="center" wrapText="1"/>
    </xf>
    <xf numFmtId="0" fontId="9" fillId="2" borderId="0" xfId="0" applyFont="1" applyFill="1"/>
    <xf numFmtId="0" fontId="0" fillId="2" borderId="0" xfId="0" applyFill="1" applyAlignment="1">
      <alignment wrapText="1"/>
    </xf>
    <xf numFmtId="0" fontId="0" fillId="2" borderId="0" xfId="0" applyFill="1"/>
    <xf numFmtId="0" fontId="13" fillId="12" borderId="25" xfId="0" applyFont="1" applyFill="1" applyBorder="1" applyAlignment="1">
      <alignment vertical="center" wrapText="1"/>
    </xf>
    <xf numFmtId="0" fontId="13" fillId="12" borderId="26" xfId="0" applyFont="1" applyFill="1" applyBorder="1" applyAlignment="1">
      <alignment vertical="center" wrapText="1"/>
    </xf>
    <xf numFmtId="0" fontId="0" fillId="2" borderId="27" xfId="0" applyFill="1" applyBorder="1"/>
    <xf numFmtId="49" fontId="13" fillId="13" borderId="28" xfId="0" applyNumberFormat="1" applyFont="1" applyFill="1" applyBorder="1" applyAlignment="1">
      <alignment vertical="center" wrapText="1"/>
    </xf>
    <xf numFmtId="49" fontId="12" fillId="13" borderId="29" xfId="0" quotePrefix="1" applyNumberFormat="1" applyFont="1" applyFill="1" applyBorder="1" applyAlignment="1">
      <alignment horizontal="left" vertical="center" wrapText="1"/>
    </xf>
    <xf numFmtId="49" fontId="13" fillId="0" borderId="28" xfId="0" applyNumberFormat="1" applyFont="1" applyBorder="1" applyAlignment="1">
      <alignment vertical="center" wrapText="1"/>
    </xf>
    <xf numFmtId="49" fontId="12" fillId="0" borderId="30" xfId="0" quotePrefix="1" applyNumberFormat="1" applyFont="1" applyBorder="1" applyAlignment="1">
      <alignment horizontal="left" vertical="center" wrapText="1"/>
    </xf>
    <xf numFmtId="49" fontId="12" fillId="13" borderId="30" xfId="0" applyNumberFormat="1" applyFont="1" applyFill="1" applyBorder="1" applyAlignment="1">
      <alignment vertical="center" wrapText="1"/>
    </xf>
    <xf numFmtId="49" fontId="12" fillId="13" borderId="30" xfId="0" quotePrefix="1" applyNumberFormat="1" applyFont="1" applyFill="1" applyBorder="1" applyAlignment="1">
      <alignment horizontal="left" vertical="center" wrapText="1"/>
    </xf>
    <xf numFmtId="49" fontId="12" fillId="0" borderId="30" xfId="0" applyNumberFormat="1" applyFont="1" applyBorder="1" applyAlignment="1">
      <alignment vertical="center" wrapText="1"/>
    </xf>
    <xf numFmtId="0" fontId="13" fillId="2" borderId="31" xfId="0" applyFont="1" applyFill="1" applyBorder="1" applyAlignment="1">
      <alignment vertical="center" wrapText="1"/>
    </xf>
    <xf numFmtId="0" fontId="12" fillId="2" borderId="31" xfId="0" applyFont="1" applyFill="1" applyBorder="1" applyAlignment="1">
      <alignment vertical="center" wrapText="1"/>
    </xf>
    <xf numFmtId="0" fontId="12" fillId="2" borderId="0" xfId="0" quotePrefix="1" applyFont="1" applyFill="1" applyAlignment="1">
      <alignment horizontal="left" vertical="center" wrapText="1"/>
    </xf>
    <xf numFmtId="0" fontId="12" fillId="2" borderId="0" xfId="0" applyFont="1" applyFill="1" applyAlignment="1">
      <alignment vertical="center" wrapText="1"/>
    </xf>
    <xf numFmtId="0" fontId="13" fillId="14" borderId="32" xfId="0" applyFont="1" applyFill="1" applyBorder="1" applyAlignment="1">
      <alignment horizontal="center" vertical="center" wrapText="1"/>
    </xf>
    <xf numFmtId="0" fontId="13" fillId="14" borderId="33" xfId="0" applyFont="1" applyFill="1" applyBorder="1" applyAlignment="1">
      <alignment horizontal="center" vertical="top" wrapText="1"/>
    </xf>
    <xf numFmtId="0" fontId="13" fillId="14" borderId="34" xfId="0" applyFont="1" applyFill="1" applyBorder="1" applyAlignment="1">
      <alignment horizontal="center" vertical="top" wrapText="1"/>
    </xf>
    <xf numFmtId="49" fontId="13" fillId="15" borderId="33" xfId="0" applyNumberFormat="1" applyFont="1" applyFill="1" applyBorder="1" applyAlignment="1">
      <alignment horizontal="center" vertical="top" wrapText="1"/>
    </xf>
    <xf numFmtId="49" fontId="13" fillId="15" borderId="33" xfId="0" applyNumberFormat="1" applyFont="1" applyFill="1" applyBorder="1" applyAlignment="1">
      <alignment horizontal="left" vertical="top" wrapText="1"/>
    </xf>
    <xf numFmtId="49" fontId="13" fillId="15" borderId="34" xfId="0" quotePrefix="1" applyNumberFormat="1" applyFont="1" applyFill="1" applyBorder="1" applyAlignment="1">
      <alignment horizontal="center" vertical="center" wrapText="1"/>
    </xf>
    <xf numFmtId="49" fontId="13" fillId="16" borderId="33" xfId="0" applyNumberFormat="1" applyFont="1" applyFill="1" applyBorder="1" applyAlignment="1">
      <alignment horizontal="center" vertical="top" wrapText="1"/>
    </xf>
    <xf numFmtId="49" fontId="13" fillId="16" borderId="33" xfId="0" applyNumberFormat="1" applyFont="1" applyFill="1" applyBorder="1" applyAlignment="1">
      <alignment horizontal="left" vertical="top" wrapText="1"/>
    </xf>
    <xf numFmtId="49" fontId="13" fillId="16" borderId="35" xfId="0" applyNumberFormat="1" applyFont="1" applyFill="1" applyBorder="1" applyAlignment="1">
      <alignment horizontal="center" vertical="center" wrapText="1"/>
    </xf>
    <xf numFmtId="49" fontId="13" fillId="15" borderId="36" xfId="0" applyNumberFormat="1" applyFont="1" applyFill="1" applyBorder="1" applyAlignment="1">
      <alignment horizontal="left" vertical="top" wrapText="1"/>
    </xf>
    <xf numFmtId="49" fontId="13" fillId="15" borderId="36" xfId="0" quotePrefix="1" applyNumberFormat="1" applyFont="1" applyFill="1" applyBorder="1" applyAlignment="1">
      <alignment horizontal="center" vertical="center" wrapText="1"/>
    </xf>
    <xf numFmtId="49" fontId="13" fillId="16" borderId="33" xfId="0" applyNumberFormat="1" applyFont="1" applyFill="1" applyBorder="1" applyAlignment="1">
      <alignment horizontal="center" vertical="center" wrapText="1"/>
    </xf>
    <xf numFmtId="49" fontId="13" fillId="16" borderId="33" xfId="0" applyNumberFormat="1" applyFont="1" applyFill="1" applyBorder="1" applyAlignment="1">
      <alignment horizontal="left" vertical="center" wrapText="1"/>
    </xf>
    <xf numFmtId="49" fontId="13" fillId="15" borderId="33" xfId="0" applyNumberFormat="1" applyFont="1" applyFill="1" applyBorder="1" applyAlignment="1">
      <alignment horizontal="center" vertical="center" wrapText="1"/>
    </xf>
    <xf numFmtId="49" fontId="13" fillId="15" borderId="33" xfId="0" applyNumberFormat="1" applyFont="1" applyFill="1" applyBorder="1" applyAlignment="1">
      <alignment horizontal="left" vertical="center" wrapText="1"/>
    </xf>
    <xf numFmtId="49" fontId="13" fillId="15" borderId="37" xfId="0" applyNumberFormat="1" applyFont="1" applyFill="1" applyBorder="1" applyAlignment="1">
      <alignment horizontal="center" vertical="center" wrapText="1"/>
    </xf>
    <xf numFmtId="49" fontId="21" fillId="16" borderId="33" xfId="0" applyNumberFormat="1" applyFont="1" applyFill="1" applyBorder="1" applyAlignment="1">
      <alignment horizontal="center" vertical="top" wrapText="1"/>
    </xf>
    <xf numFmtId="49" fontId="21" fillId="16" borderId="33" xfId="0" applyNumberFormat="1" applyFont="1" applyFill="1" applyBorder="1" applyAlignment="1">
      <alignment horizontal="left" vertical="top" wrapText="1"/>
    </xf>
    <xf numFmtId="49" fontId="21" fillId="15" borderId="33" xfId="0" applyNumberFormat="1" applyFont="1" applyFill="1" applyBorder="1" applyAlignment="1">
      <alignment horizontal="center" vertical="top" wrapText="1"/>
    </xf>
    <xf numFmtId="49" fontId="21" fillId="15" borderId="36" xfId="0" applyNumberFormat="1" applyFont="1" applyFill="1" applyBorder="1" applyAlignment="1">
      <alignment horizontal="left" vertical="top" wrapText="1"/>
    </xf>
    <xf numFmtId="49" fontId="13" fillId="15" borderId="36" xfId="0" applyNumberFormat="1" applyFont="1" applyFill="1" applyBorder="1" applyAlignment="1">
      <alignment horizontal="center" vertical="center" wrapText="1"/>
    </xf>
    <xf numFmtId="0" fontId="13" fillId="15" borderId="33" xfId="0" applyFont="1" applyFill="1" applyBorder="1" applyAlignment="1">
      <alignment horizontal="center" vertical="center" wrapText="1"/>
    </xf>
    <xf numFmtId="0" fontId="13" fillId="15" borderId="33" xfId="0" applyFont="1" applyFill="1" applyBorder="1" applyAlignment="1">
      <alignment horizontal="left" vertical="center" wrapText="1"/>
    </xf>
    <xf numFmtId="0" fontId="13" fillId="15" borderId="37" xfId="0" applyFont="1" applyFill="1" applyBorder="1" applyAlignment="1">
      <alignment horizontal="center" vertical="center" wrapText="1"/>
    </xf>
    <xf numFmtId="0" fontId="16" fillId="0" borderId="0" xfId="0" applyFont="1" applyAlignment="1">
      <alignment horizontal="left" vertical="top" wrapText="1"/>
    </xf>
    <xf numFmtId="0" fontId="7" fillId="0" borderId="0" xfId="0" applyFont="1" applyAlignment="1">
      <alignment horizontal="left" vertical="top" wrapText="1"/>
    </xf>
    <xf numFmtId="0" fontId="6" fillId="0" borderId="0" xfId="0" applyFont="1" applyAlignment="1">
      <alignment horizontal="center"/>
    </xf>
    <xf numFmtId="0" fontId="9" fillId="0" borderId="9" xfId="0" applyFont="1" applyBorder="1" applyAlignment="1">
      <alignment horizontal="center" vertical="center"/>
    </xf>
    <xf numFmtId="0" fontId="9" fillId="0" borderId="1" xfId="0" applyFont="1" applyBorder="1" applyAlignment="1">
      <alignment horizontal="center" vertical="center"/>
    </xf>
    <xf numFmtId="0" fontId="9" fillId="0" borderId="14" xfId="0" applyFont="1" applyBorder="1" applyAlignment="1">
      <alignment horizontal="center" vertical="center"/>
    </xf>
    <xf numFmtId="0" fontId="9" fillId="0" borderId="9"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4" xfId="0" applyFont="1" applyBorder="1" applyAlignment="1">
      <alignment horizontal="center" vertical="center" wrapText="1"/>
    </xf>
    <xf numFmtId="0" fontId="18" fillId="6" borderId="8" xfId="0" applyFont="1" applyFill="1" applyBorder="1" applyAlignment="1">
      <alignment horizontal="center" vertical="center" textRotation="90" wrapText="1"/>
    </xf>
    <xf numFmtId="0" fontId="18" fillId="6" borderId="11" xfId="0" applyFont="1" applyFill="1" applyBorder="1" applyAlignment="1">
      <alignment horizontal="center" vertical="center" textRotation="90" wrapText="1"/>
    </xf>
    <xf numFmtId="0" fontId="18" fillId="6" borderId="13" xfId="0" applyFont="1" applyFill="1" applyBorder="1" applyAlignment="1">
      <alignment horizontal="center" vertical="center" textRotation="90" wrapText="1"/>
    </xf>
    <xf numFmtId="0" fontId="20" fillId="4" borderId="22" xfId="0" applyFont="1" applyFill="1" applyBorder="1" applyAlignment="1">
      <alignment horizontal="center" vertical="center" textRotation="90" wrapText="1"/>
    </xf>
    <xf numFmtId="0" fontId="20" fillId="4" borderId="23" xfId="0" applyFont="1" applyFill="1" applyBorder="1" applyAlignment="1">
      <alignment horizontal="center" vertical="center" textRotation="90" wrapText="1"/>
    </xf>
    <xf numFmtId="0" fontId="20" fillId="4" borderId="24" xfId="0" applyFont="1" applyFill="1" applyBorder="1" applyAlignment="1">
      <alignment horizontal="center" vertical="center" textRotation="90" wrapText="1"/>
    </xf>
    <xf numFmtId="0" fontId="9" fillId="0" borderId="8"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8" xfId="0" applyFont="1" applyBorder="1" applyAlignment="1">
      <alignment horizontal="center" vertical="center"/>
    </xf>
    <xf numFmtId="0" fontId="9" fillId="0" borderId="11" xfId="0" applyFont="1" applyBorder="1" applyAlignment="1">
      <alignment horizontal="center" vertical="center"/>
    </xf>
    <xf numFmtId="0" fontId="9" fillId="0" borderId="13" xfId="0" applyFont="1" applyBorder="1" applyAlignment="1">
      <alignment horizontal="center" vertical="center"/>
    </xf>
    <xf numFmtId="0" fontId="20" fillId="5" borderId="22" xfId="0" applyFont="1" applyFill="1" applyBorder="1" applyAlignment="1">
      <alignment horizontal="center" vertical="center" textRotation="90" wrapText="1"/>
    </xf>
    <xf numFmtId="0" fontId="20" fillId="5" borderId="23" xfId="0" applyFont="1" applyFill="1" applyBorder="1" applyAlignment="1">
      <alignment horizontal="center" vertical="center" textRotation="90" wrapText="1"/>
    </xf>
    <xf numFmtId="0" fontId="20" fillId="5" borderId="24" xfId="0" applyFont="1" applyFill="1" applyBorder="1" applyAlignment="1">
      <alignment horizontal="center" vertical="center" textRotation="90" wrapText="1"/>
    </xf>
    <xf numFmtId="0" fontId="14" fillId="0" borderId="9"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14" xfId="0" applyFont="1" applyBorder="1" applyAlignment="1">
      <alignment horizontal="center" vertical="center" wrapText="1"/>
    </xf>
    <xf numFmtId="0" fontId="20" fillId="10" borderId="22" xfId="0" applyFont="1" applyFill="1" applyBorder="1" applyAlignment="1">
      <alignment horizontal="center" vertical="center" textRotation="90" wrapText="1"/>
    </xf>
    <xf numFmtId="0" fontId="20" fillId="10" borderId="23" xfId="0" applyFont="1" applyFill="1" applyBorder="1" applyAlignment="1">
      <alignment horizontal="center" vertical="center" textRotation="90" wrapText="1"/>
    </xf>
    <xf numFmtId="0" fontId="20" fillId="10" borderId="24" xfId="0" applyFont="1" applyFill="1" applyBorder="1" applyAlignment="1">
      <alignment horizontal="center" vertical="center" textRotation="90" wrapText="1"/>
    </xf>
    <xf numFmtId="0" fontId="18" fillId="11" borderId="22" xfId="0" applyFont="1" applyFill="1" applyBorder="1" applyAlignment="1">
      <alignment horizontal="center" vertical="center" textRotation="90" wrapText="1"/>
    </xf>
    <xf numFmtId="0" fontId="18" fillId="11" borderId="23" xfId="0" applyFont="1" applyFill="1" applyBorder="1" applyAlignment="1">
      <alignment horizontal="center" vertical="center" textRotation="90" wrapText="1"/>
    </xf>
    <xf numFmtId="0" fontId="18" fillId="11" borderId="24" xfId="0" applyFont="1" applyFill="1" applyBorder="1" applyAlignment="1">
      <alignment horizontal="center" vertical="center" textRotation="90" wrapText="1"/>
    </xf>
    <xf numFmtId="0" fontId="5" fillId="3" borderId="0" xfId="0" applyFont="1" applyFill="1" applyAlignment="1">
      <alignment horizontal="center" vertical="center" wrapText="1"/>
    </xf>
    <xf numFmtId="0" fontId="18" fillId="8" borderId="8" xfId="0" applyFont="1" applyFill="1" applyBorder="1" applyAlignment="1">
      <alignment horizontal="center" vertical="center" textRotation="90" wrapText="1"/>
    </xf>
    <xf numFmtId="0" fontId="18" fillId="8" borderId="11" xfId="0" applyFont="1" applyFill="1" applyBorder="1" applyAlignment="1">
      <alignment horizontal="center" vertical="center" textRotation="90" wrapText="1"/>
    </xf>
    <xf numFmtId="0" fontId="18" fillId="8" borderId="13" xfId="0" applyFont="1" applyFill="1" applyBorder="1" applyAlignment="1">
      <alignment horizontal="center" vertical="center" textRotation="90" wrapText="1"/>
    </xf>
    <xf numFmtId="0" fontId="20" fillId="7" borderId="8" xfId="0" applyFont="1" applyFill="1" applyBorder="1" applyAlignment="1">
      <alignment horizontal="center" vertical="center" textRotation="90" wrapText="1"/>
    </xf>
    <xf numFmtId="0" fontId="20" fillId="7" borderId="11" xfId="0" applyFont="1" applyFill="1" applyBorder="1" applyAlignment="1">
      <alignment horizontal="center" vertical="center" textRotation="90" wrapText="1"/>
    </xf>
    <xf numFmtId="0" fontId="20" fillId="7" borderId="13" xfId="0" applyFont="1" applyFill="1" applyBorder="1" applyAlignment="1">
      <alignment horizontal="center" vertical="center" textRotation="90" wrapText="1"/>
    </xf>
    <xf numFmtId="0" fontId="9" fillId="0" borderId="4" xfId="0" applyFont="1" applyBorder="1" applyAlignment="1">
      <alignment horizontal="center" vertical="center" wrapText="1"/>
    </xf>
    <xf numFmtId="0" fontId="9" fillId="0" borderId="21" xfId="0" applyFont="1" applyBorder="1" applyAlignment="1">
      <alignment horizontal="center" vertical="center"/>
    </xf>
    <xf numFmtId="0" fontId="14" fillId="0" borderId="4"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7" xfId="0" applyFont="1" applyBorder="1" applyAlignment="1">
      <alignment horizontal="center" vertical="center" wrapText="1"/>
    </xf>
  </cellXfs>
  <cellStyles count="2">
    <cellStyle name="Hyperlink" xfId="1" builtinId="8"/>
    <cellStyle name="Normal" xfId="0" builtinId="0"/>
  </cellStyles>
  <dxfs count="56">
    <dxf>
      <border>
        <left style="thin">
          <color auto="1"/>
        </left>
        <right style="thin">
          <color auto="1"/>
        </right>
        <top style="thin">
          <color auto="1"/>
        </top>
        <bottom style="thin">
          <color auto="1"/>
        </bottom>
        <vertical/>
        <horizontal/>
      </border>
    </dxf>
    <dxf>
      <font>
        <b/>
        <i val="0"/>
        <color theme="0"/>
      </font>
      <fill>
        <patternFill>
          <bgColor rgb="FFF99D31"/>
        </patternFill>
      </fill>
      <border>
        <left/>
        <right/>
        <top/>
        <bottom/>
        <vertical/>
        <horizontal/>
      </border>
    </dxf>
    <dxf>
      <font>
        <b/>
        <i val="0"/>
        <color theme="0"/>
      </font>
      <fill>
        <patternFill>
          <bgColor rgb="FFFF0000"/>
        </patternFill>
      </fill>
    </dxf>
    <dxf>
      <font>
        <b/>
        <i val="0"/>
        <color theme="0"/>
      </font>
      <fill>
        <patternFill>
          <bgColor theme="9"/>
        </patternFill>
      </fill>
    </dxf>
    <dxf>
      <font>
        <b/>
        <i val="0"/>
      </font>
      <fill>
        <patternFill>
          <bgColor theme="7"/>
        </patternFill>
      </fill>
    </dxf>
    <dxf>
      <font>
        <b/>
        <i val="0"/>
        <color theme="0"/>
      </font>
      <fill>
        <patternFill>
          <bgColor rgb="FFFF0000"/>
        </patternFill>
      </fill>
    </dxf>
    <dxf>
      <font>
        <b/>
        <i val="0"/>
        <color theme="0"/>
      </font>
      <fill>
        <patternFill>
          <bgColor theme="1"/>
        </patternFill>
      </fill>
    </dxf>
    <dxf>
      <font>
        <b/>
        <i val="0"/>
        <color theme="0"/>
      </font>
      <fill>
        <patternFill>
          <bgColor rgb="FFC4122D"/>
        </patternFill>
      </fill>
    </dxf>
    <dxf>
      <border>
        <left style="thin">
          <color auto="1"/>
        </left>
        <right style="thin">
          <color auto="1"/>
        </right>
        <top style="thin">
          <color auto="1"/>
        </top>
        <bottom style="thin">
          <color auto="1"/>
        </bottom>
        <vertical/>
        <horizontal/>
      </border>
    </dxf>
    <dxf>
      <font>
        <b/>
        <i val="0"/>
        <color theme="0"/>
      </font>
      <fill>
        <patternFill>
          <bgColor rgb="FFFF0000"/>
        </patternFill>
      </fill>
    </dxf>
    <dxf>
      <font>
        <b/>
        <i val="0"/>
        <color theme="0"/>
      </font>
      <fill>
        <patternFill>
          <bgColor theme="9"/>
        </patternFill>
      </fill>
    </dxf>
    <dxf>
      <font>
        <b/>
        <i val="0"/>
      </font>
      <fill>
        <patternFill>
          <bgColor theme="7"/>
        </patternFill>
      </fill>
    </dxf>
    <dxf>
      <font>
        <b/>
        <i val="0"/>
        <color theme="0"/>
      </font>
      <fill>
        <patternFill>
          <bgColor rgb="FFFF0000"/>
        </patternFill>
      </fill>
    </dxf>
    <dxf>
      <font>
        <b/>
        <i val="0"/>
        <color theme="0"/>
      </font>
      <fill>
        <patternFill>
          <bgColor theme="1"/>
        </patternFill>
      </fill>
    </dxf>
    <dxf>
      <font>
        <b/>
        <i val="0"/>
        <color theme="0"/>
      </font>
      <fill>
        <patternFill>
          <fgColor theme="0"/>
          <bgColor rgb="FF791D7E"/>
        </patternFill>
      </fill>
    </dxf>
    <dxf>
      <border>
        <left style="thin">
          <color auto="1"/>
        </left>
        <right style="thin">
          <color auto="1"/>
        </right>
        <top style="thin">
          <color auto="1"/>
        </top>
        <bottom style="thin">
          <color auto="1"/>
        </bottom>
        <vertical/>
        <horizontal/>
      </border>
    </dxf>
    <dxf>
      <font>
        <b/>
        <i val="0"/>
        <strike val="0"/>
        <color theme="0"/>
      </font>
      <fill>
        <patternFill>
          <bgColor rgb="FFFF0000"/>
        </patternFill>
      </fill>
    </dxf>
    <dxf>
      <font>
        <b/>
        <i val="0"/>
        <color theme="0"/>
      </font>
      <fill>
        <patternFill>
          <bgColor rgb="FFFF0000"/>
        </patternFill>
      </fill>
    </dxf>
    <dxf>
      <font>
        <b/>
        <i val="0"/>
        <color theme="0"/>
      </font>
      <fill>
        <patternFill>
          <bgColor theme="9"/>
        </patternFill>
      </fill>
    </dxf>
    <dxf>
      <font>
        <b/>
        <i val="0"/>
      </font>
      <fill>
        <patternFill>
          <bgColor theme="7"/>
        </patternFill>
      </fill>
    </dxf>
    <dxf>
      <font>
        <b/>
        <i val="0"/>
        <color theme="0"/>
      </font>
      <fill>
        <patternFill>
          <bgColor rgb="FFFF0000"/>
        </patternFill>
      </fill>
    </dxf>
    <dxf>
      <font>
        <b/>
        <i val="0"/>
        <color theme="0"/>
      </font>
      <fill>
        <patternFill>
          <bgColor theme="1"/>
        </patternFill>
      </fill>
    </dxf>
    <dxf>
      <font>
        <b/>
        <i val="0"/>
        <color theme="0"/>
      </font>
      <fill>
        <patternFill>
          <bgColor rgb="FFB76612"/>
        </patternFill>
      </fill>
    </dxf>
    <dxf>
      <border>
        <left style="thin">
          <color auto="1"/>
        </left>
        <right style="thin">
          <color auto="1"/>
        </right>
        <top style="thin">
          <color auto="1"/>
        </top>
        <bottom style="thin">
          <color auto="1"/>
        </bottom>
        <vertical/>
        <horizontal/>
      </border>
    </dxf>
    <dxf>
      <font>
        <b/>
        <i val="0"/>
        <color theme="0"/>
      </font>
      <fill>
        <patternFill>
          <bgColor rgb="FFFF0000"/>
        </patternFill>
      </fill>
    </dxf>
    <dxf>
      <font>
        <b/>
        <i val="0"/>
        <color theme="0"/>
      </font>
      <fill>
        <patternFill>
          <bgColor theme="9"/>
        </patternFill>
      </fill>
    </dxf>
    <dxf>
      <font>
        <b/>
        <i val="0"/>
      </font>
      <fill>
        <patternFill>
          <bgColor theme="7"/>
        </patternFill>
      </fill>
    </dxf>
    <dxf>
      <font>
        <b/>
        <i val="0"/>
        <color theme="0"/>
      </font>
      <fill>
        <patternFill>
          <bgColor rgb="FFFF0000"/>
        </patternFill>
      </fill>
    </dxf>
    <dxf>
      <font>
        <b/>
        <i val="0"/>
        <color theme="0"/>
      </font>
      <fill>
        <patternFill>
          <bgColor theme="1"/>
        </patternFill>
      </fill>
    </dxf>
    <dxf>
      <font>
        <color theme="0"/>
      </font>
      <fill>
        <patternFill>
          <bgColor rgb="FF26BCD7"/>
        </patternFill>
      </fill>
    </dxf>
    <dxf>
      <border>
        <left style="thin">
          <color auto="1"/>
        </left>
        <right style="thin">
          <color auto="1"/>
        </right>
        <top style="thin">
          <color auto="1"/>
        </top>
        <bottom style="thin">
          <color auto="1"/>
        </bottom>
        <vertical/>
        <horizontal/>
      </border>
    </dxf>
    <dxf>
      <font>
        <b/>
        <i val="0"/>
        <color theme="0"/>
      </font>
      <fill>
        <patternFill>
          <bgColor rgb="FFFF0000"/>
        </patternFill>
      </fill>
    </dxf>
    <dxf>
      <font>
        <b/>
        <i val="0"/>
        <color theme="0"/>
      </font>
      <fill>
        <patternFill>
          <bgColor theme="9"/>
        </patternFill>
      </fill>
    </dxf>
    <dxf>
      <font>
        <b/>
        <i val="0"/>
      </font>
      <fill>
        <patternFill>
          <bgColor theme="7"/>
        </patternFill>
      </fill>
    </dxf>
    <dxf>
      <font>
        <b/>
        <i val="0"/>
        <color theme="0"/>
      </font>
      <fill>
        <patternFill>
          <bgColor rgb="FFFF0000"/>
        </patternFill>
      </fill>
    </dxf>
    <dxf>
      <font>
        <b/>
        <i val="0"/>
        <color theme="0"/>
      </font>
      <fill>
        <patternFill>
          <bgColor theme="1"/>
        </patternFill>
      </fill>
    </dxf>
    <dxf>
      <border>
        <left style="thin">
          <color auto="1"/>
        </left>
        <right style="thin">
          <color auto="1"/>
        </right>
        <top style="thin">
          <color auto="1"/>
        </top>
        <bottom style="thin">
          <color auto="1"/>
        </bottom>
        <vertical/>
        <horizontal/>
      </border>
    </dxf>
    <dxf>
      <font>
        <b/>
        <i val="0"/>
        <color auto="1"/>
      </font>
      <fill>
        <patternFill>
          <bgColor rgb="FFFFE153"/>
        </patternFill>
      </fill>
    </dxf>
    <dxf>
      <font>
        <b/>
        <i val="0"/>
        <color theme="0"/>
      </font>
      <fill>
        <patternFill>
          <bgColor rgb="FFFF0000"/>
        </patternFill>
      </fill>
    </dxf>
    <dxf>
      <font>
        <b/>
        <i val="0"/>
        <color theme="0"/>
      </font>
      <fill>
        <patternFill>
          <bgColor theme="9"/>
        </patternFill>
      </fill>
    </dxf>
    <dxf>
      <font>
        <b/>
        <i val="0"/>
      </font>
      <fill>
        <patternFill>
          <bgColor theme="7"/>
        </patternFill>
      </fill>
    </dxf>
    <dxf>
      <font>
        <b/>
        <i val="0"/>
        <color theme="0"/>
      </font>
      <fill>
        <patternFill>
          <bgColor rgb="FFFF0000"/>
        </patternFill>
      </fill>
    </dxf>
    <dxf>
      <font>
        <b/>
        <i val="0"/>
        <color theme="0"/>
      </font>
      <fill>
        <patternFill>
          <bgColor theme="1"/>
        </patternFill>
      </fill>
    </dxf>
    <dxf>
      <border>
        <left style="thin">
          <color auto="1"/>
        </left>
        <right style="thin">
          <color auto="1"/>
        </right>
        <top style="thin">
          <color auto="1"/>
        </top>
        <bottom style="thin">
          <color auto="1"/>
        </bottom>
        <vertical/>
        <horizontal/>
      </border>
    </dxf>
    <dxf>
      <font>
        <b/>
        <i val="0"/>
        <color theme="0"/>
      </font>
      <fill>
        <patternFill>
          <bgColor rgb="FF003768"/>
        </patternFill>
      </fill>
    </dxf>
    <dxf>
      <font>
        <b/>
        <i val="0"/>
        <color theme="0"/>
      </font>
      <fill>
        <patternFill>
          <bgColor rgb="FFFF0000"/>
        </patternFill>
      </fill>
    </dxf>
    <dxf>
      <font>
        <b/>
        <i val="0"/>
        <color theme="0"/>
      </font>
      <fill>
        <patternFill>
          <bgColor theme="9"/>
        </patternFill>
      </fill>
    </dxf>
    <dxf>
      <font>
        <b/>
        <i val="0"/>
      </font>
      <fill>
        <patternFill>
          <bgColor theme="7"/>
        </patternFill>
      </fill>
    </dxf>
    <dxf>
      <font>
        <b/>
        <i val="0"/>
        <color theme="0"/>
      </font>
      <fill>
        <patternFill>
          <bgColor rgb="FFFF0000"/>
        </patternFill>
      </fill>
    </dxf>
    <dxf>
      <font>
        <b/>
        <i val="0"/>
        <color theme="0"/>
      </font>
      <fill>
        <patternFill>
          <bgColor theme="1"/>
        </patternFill>
      </fill>
    </dxf>
    <dxf>
      <border>
        <left style="thin">
          <color auto="1"/>
        </left>
        <right style="thin">
          <color auto="1"/>
        </right>
        <top style="thin">
          <color auto="1"/>
        </top>
        <bottom style="thin">
          <color auto="1"/>
        </bottom>
        <vertical/>
        <horizontal/>
      </border>
    </dxf>
    <dxf>
      <font>
        <b/>
        <i val="0"/>
        <strike val="0"/>
        <color theme="0"/>
      </font>
      <fill>
        <patternFill>
          <bgColor rgb="FFFF0000"/>
        </patternFill>
      </fill>
    </dxf>
    <dxf>
      <font>
        <b/>
        <i val="0"/>
        <color theme="0"/>
      </font>
      <fill>
        <patternFill>
          <bgColor theme="9"/>
        </patternFill>
      </fill>
    </dxf>
    <dxf>
      <font>
        <b/>
        <i val="0"/>
      </font>
      <fill>
        <patternFill>
          <bgColor theme="7"/>
        </patternFill>
      </fill>
    </dxf>
    <dxf>
      <font>
        <b/>
        <i val="0"/>
        <color theme="0"/>
      </font>
      <fill>
        <patternFill>
          <bgColor rgb="FFFF0000"/>
        </patternFill>
      </fill>
    </dxf>
    <dxf>
      <font>
        <b/>
        <i val="0"/>
        <color theme="0"/>
      </font>
      <fill>
        <patternFill>
          <bgColor theme="1"/>
        </patternFill>
      </fill>
    </dxf>
  </dxfs>
  <tableStyles count="0" defaultTableStyle="TableStyleMedium2" defaultPivotStyle="PivotStyleLight16"/>
  <colors>
    <mruColors>
      <color rgb="FF26BCD7"/>
      <color rgb="FFEC008C"/>
      <color rgb="FF4E8ABE"/>
      <color rgb="FF791D7E"/>
      <color rgb="FFFFE153"/>
      <color rgb="FFDC83A6"/>
      <color rgb="FFC11728"/>
      <color rgb="FFF99D31"/>
      <color rgb="FF00853F"/>
      <color rgb="FFD9DA5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rgbClr val="003768"/>
                </a:solidFill>
                <a:latin typeface="Verdana" panose="020B0604030504040204" pitchFamily="34" charset="0"/>
                <a:ea typeface="Verdana" panose="020B0604030504040204" pitchFamily="34" charset="0"/>
                <a:cs typeface="+mn-cs"/>
              </a:defRPr>
            </a:pPr>
            <a:r>
              <a:rPr lang="en-GB"/>
              <a:t>Breakdown of </a:t>
            </a:r>
            <a:r>
              <a:rPr lang="en-GB" b="1">
                <a:solidFill>
                  <a:srgbClr val="EC008C"/>
                </a:solidFill>
              </a:rPr>
              <a:t>'Action Status' </a:t>
            </a:r>
            <a:r>
              <a:rPr lang="en-GB"/>
              <a:t>per category</a:t>
            </a: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3768"/>
              </a:solidFill>
              <a:latin typeface="Verdana" panose="020B0604030504040204" pitchFamily="34" charset="0"/>
              <a:ea typeface="Verdana" panose="020B0604030504040204" pitchFamily="34" charset="0"/>
              <a:cs typeface="+mn-cs"/>
            </a:defRPr>
          </a:pPr>
          <a:endParaRPr lang="en-US"/>
        </a:p>
      </c:txPr>
    </c:title>
    <c:autoTitleDeleted val="0"/>
    <c:plotArea>
      <c:layout/>
      <c:barChart>
        <c:barDir val="bar"/>
        <c:grouping val="percentStacked"/>
        <c:varyColors val="0"/>
        <c:ser>
          <c:idx val="0"/>
          <c:order val="0"/>
          <c:tx>
            <c:strRef>
              <c:f>'Tables &amp; graphs'!$A$18</c:f>
              <c:strCache>
                <c:ptCount val="1"/>
                <c:pt idx="0">
                  <c:v>Not started</c:v>
                </c:pt>
              </c:strCache>
            </c:strRef>
          </c:tx>
          <c:spPr>
            <a:solidFill>
              <a:srgbClr val="26BCD7"/>
            </a:solidFill>
            <a:ln>
              <a:noFill/>
            </a:ln>
            <a:effectLst/>
          </c:spPr>
          <c:invertIfNegative val="0"/>
          <c:cat>
            <c:strRef>
              <c:f>'Tables &amp; graphs'!$B$17:$H$17</c:f>
              <c:strCache>
                <c:ptCount val="7"/>
                <c:pt idx="0">
                  <c:v>1. Accountability</c:v>
                </c:pt>
                <c:pt idx="1">
                  <c:v>2. Policies &amp; Procedures</c:v>
                </c:pt>
                <c:pt idx="2">
                  <c:v>3. Training</c:v>
                </c:pt>
                <c:pt idx="3">
                  <c:v>4. 3rd party arrangements</c:v>
                </c:pt>
                <c:pt idx="4">
                  <c:v>5. Identification, assessment &amp; logs</c:v>
                </c:pt>
                <c:pt idx="5">
                  <c:v>6. Reporting process</c:v>
                </c:pt>
                <c:pt idx="6">
                  <c:v>7. Feedback &amp; lessons learned</c:v>
                </c:pt>
              </c:strCache>
            </c:strRef>
          </c:cat>
          <c:val>
            <c:numRef>
              <c:f>'Tables &amp; graphs'!$B$18:$H$18</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1DA9-4A9B-A45E-F0644167BEF6}"/>
            </c:ext>
          </c:extLst>
        </c:ser>
        <c:ser>
          <c:idx val="1"/>
          <c:order val="1"/>
          <c:tx>
            <c:strRef>
              <c:f>'Tables &amp; graphs'!$A$19</c:f>
              <c:strCache>
                <c:ptCount val="1"/>
                <c:pt idx="0">
                  <c:v>Action rejected</c:v>
                </c:pt>
              </c:strCache>
            </c:strRef>
          </c:tx>
          <c:spPr>
            <a:solidFill>
              <a:srgbClr val="F99D31"/>
            </a:solidFill>
            <a:ln>
              <a:noFill/>
            </a:ln>
            <a:effectLst/>
          </c:spPr>
          <c:invertIfNegative val="0"/>
          <c:cat>
            <c:strRef>
              <c:f>'Tables &amp; graphs'!$B$17:$H$17</c:f>
              <c:strCache>
                <c:ptCount val="7"/>
                <c:pt idx="0">
                  <c:v>1. Accountability</c:v>
                </c:pt>
                <c:pt idx="1">
                  <c:v>2. Policies &amp; Procedures</c:v>
                </c:pt>
                <c:pt idx="2">
                  <c:v>3. Training</c:v>
                </c:pt>
                <c:pt idx="3">
                  <c:v>4. 3rd party arrangements</c:v>
                </c:pt>
                <c:pt idx="4">
                  <c:v>5. Identification, assessment &amp; logs</c:v>
                </c:pt>
                <c:pt idx="5">
                  <c:v>6. Reporting process</c:v>
                </c:pt>
                <c:pt idx="6">
                  <c:v>7. Feedback &amp; lessons learned</c:v>
                </c:pt>
              </c:strCache>
            </c:strRef>
          </c:cat>
          <c:val>
            <c:numRef>
              <c:f>'Tables &amp; graphs'!$B$19:$H$19</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1DA9-4A9B-A45E-F0644167BEF6}"/>
            </c:ext>
          </c:extLst>
        </c:ser>
        <c:ser>
          <c:idx val="2"/>
          <c:order val="2"/>
          <c:tx>
            <c:strRef>
              <c:f>'Tables &amp; graphs'!$A$20</c:f>
              <c:strCache>
                <c:ptCount val="1"/>
                <c:pt idx="0">
                  <c:v>On track</c:v>
                </c:pt>
              </c:strCache>
            </c:strRef>
          </c:tx>
          <c:spPr>
            <a:solidFill>
              <a:srgbClr val="D9DA56"/>
            </a:solidFill>
            <a:ln>
              <a:noFill/>
            </a:ln>
            <a:effectLst/>
          </c:spPr>
          <c:invertIfNegative val="0"/>
          <c:cat>
            <c:strRef>
              <c:f>'Tables &amp; graphs'!$B$17:$H$17</c:f>
              <c:strCache>
                <c:ptCount val="7"/>
                <c:pt idx="0">
                  <c:v>1. Accountability</c:v>
                </c:pt>
                <c:pt idx="1">
                  <c:v>2. Policies &amp; Procedures</c:v>
                </c:pt>
                <c:pt idx="2">
                  <c:v>3. Training</c:v>
                </c:pt>
                <c:pt idx="3">
                  <c:v>4. 3rd party arrangements</c:v>
                </c:pt>
                <c:pt idx="4">
                  <c:v>5. Identification, assessment &amp; logs</c:v>
                </c:pt>
                <c:pt idx="5">
                  <c:v>6. Reporting process</c:v>
                </c:pt>
                <c:pt idx="6">
                  <c:v>7. Feedback &amp; lessons learned</c:v>
                </c:pt>
              </c:strCache>
            </c:strRef>
          </c:cat>
          <c:val>
            <c:numRef>
              <c:f>'Tables &amp; graphs'!$B$20:$H$20</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2-1DA9-4A9B-A45E-F0644167BEF6}"/>
            </c:ext>
          </c:extLst>
        </c:ser>
        <c:ser>
          <c:idx val="3"/>
          <c:order val="3"/>
          <c:tx>
            <c:strRef>
              <c:f>'Tables &amp; graphs'!$A$21</c:f>
              <c:strCache>
                <c:ptCount val="1"/>
                <c:pt idx="0">
                  <c:v>Overdue</c:v>
                </c:pt>
              </c:strCache>
            </c:strRef>
          </c:tx>
          <c:spPr>
            <a:solidFill>
              <a:srgbClr val="C41230"/>
            </a:solidFill>
            <a:ln>
              <a:noFill/>
            </a:ln>
            <a:effectLst/>
          </c:spPr>
          <c:invertIfNegative val="0"/>
          <c:cat>
            <c:strRef>
              <c:f>'Tables &amp; graphs'!$B$17:$H$17</c:f>
              <c:strCache>
                <c:ptCount val="7"/>
                <c:pt idx="0">
                  <c:v>1. Accountability</c:v>
                </c:pt>
                <c:pt idx="1">
                  <c:v>2. Policies &amp; Procedures</c:v>
                </c:pt>
                <c:pt idx="2">
                  <c:v>3. Training</c:v>
                </c:pt>
                <c:pt idx="3">
                  <c:v>4. 3rd party arrangements</c:v>
                </c:pt>
                <c:pt idx="4">
                  <c:v>5. Identification, assessment &amp; logs</c:v>
                </c:pt>
                <c:pt idx="5">
                  <c:v>6. Reporting process</c:v>
                </c:pt>
                <c:pt idx="6">
                  <c:v>7. Feedback &amp; lessons learned</c:v>
                </c:pt>
              </c:strCache>
            </c:strRef>
          </c:cat>
          <c:val>
            <c:numRef>
              <c:f>'Tables &amp; graphs'!$B$21:$H$21</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3-1DA9-4A9B-A45E-F0644167BEF6}"/>
            </c:ext>
          </c:extLst>
        </c:ser>
        <c:ser>
          <c:idx val="4"/>
          <c:order val="4"/>
          <c:tx>
            <c:strRef>
              <c:f>'Tables &amp; graphs'!$A$22</c:f>
              <c:strCache>
                <c:ptCount val="1"/>
                <c:pt idx="0">
                  <c:v>Completed</c:v>
                </c:pt>
              </c:strCache>
            </c:strRef>
          </c:tx>
          <c:spPr>
            <a:solidFill>
              <a:srgbClr val="00853F"/>
            </a:solidFill>
            <a:ln>
              <a:noFill/>
            </a:ln>
            <a:effectLst/>
          </c:spPr>
          <c:invertIfNegative val="0"/>
          <c:cat>
            <c:strRef>
              <c:f>'Tables &amp; graphs'!$B$17:$H$17</c:f>
              <c:strCache>
                <c:ptCount val="7"/>
                <c:pt idx="0">
                  <c:v>1. Accountability</c:v>
                </c:pt>
                <c:pt idx="1">
                  <c:v>2. Policies &amp; Procedures</c:v>
                </c:pt>
                <c:pt idx="2">
                  <c:v>3. Training</c:v>
                </c:pt>
                <c:pt idx="3">
                  <c:v>4. 3rd party arrangements</c:v>
                </c:pt>
                <c:pt idx="4">
                  <c:v>5. Identification, assessment &amp; logs</c:v>
                </c:pt>
                <c:pt idx="5">
                  <c:v>6. Reporting process</c:v>
                </c:pt>
                <c:pt idx="6">
                  <c:v>7. Feedback &amp; lessons learned</c:v>
                </c:pt>
              </c:strCache>
            </c:strRef>
          </c:cat>
          <c:val>
            <c:numRef>
              <c:f>'Tables &amp; graphs'!$B$22:$H$22</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4-1DA9-4A9B-A45E-F0644167BEF6}"/>
            </c:ext>
          </c:extLst>
        </c:ser>
        <c:ser>
          <c:idx val="5"/>
          <c:order val="5"/>
          <c:tx>
            <c:strRef>
              <c:f>'Tables &amp; graphs'!$A$23</c:f>
              <c:strCache>
                <c:ptCount val="1"/>
                <c:pt idx="0">
                  <c:v>Blank</c:v>
                </c:pt>
              </c:strCache>
            </c:strRef>
          </c:tx>
          <c:spPr>
            <a:solidFill>
              <a:srgbClr val="003768"/>
            </a:solidFill>
            <a:ln>
              <a:noFill/>
            </a:ln>
            <a:effectLst/>
          </c:spPr>
          <c:invertIfNegative val="0"/>
          <c:cat>
            <c:strRef>
              <c:f>'Tables &amp; graphs'!$B$17:$H$17</c:f>
              <c:strCache>
                <c:ptCount val="7"/>
                <c:pt idx="0">
                  <c:v>1. Accountability</c:v>
                </c:pt>
                <c:pt idx="1">
                  <c:v>2. Policies &amp; Procedures</c:v>
                </c:pt>
                <c:pt idx="2">
                  <c:v>3. Training</c:v>
                </c:pt>
                <c:pt idx="3">
                  <c:v>4. 3rd party arrangements</c:v>
                </c:pt>
                <c:pt idx="4">
                  <c:v>5. Identification, assessment &amp; logs</c:v>
                </c:pt>
                <c:pt idx="5">
                  <c:v>6. Reporting process</c:v>
                </c:pt>
                <c:pt idx="6">
                  <c:v>7. Feedback &amp; lessons learned</c:v>
                </c:pt>
              </c:strCache>
            </c:strRef>
          </c:cat>
          <c:val>
            <c:numRef>
              <c:f>'Tables &amp; graphs'!$B$23:$H$23</c:f>
              <c:numCache>
                <c:formatCode>General</c:formatCode>
                <c:ptCount val="7"/>
                <c:pt idx="0">
                  <c:v>4</c:v>
                </c:pt>
                <c:pt idx="1">
                  <c:v>6</c:v>
                </c:pt>
                <c:pt idx="2">
                  <c:v>10</c:v>
                </c:pt>
                <c:pt idx="3">
                  <c:v>8</c:v>
                </c:pt>
                <c:pt idx="4">
                  <c:v>23</c:v>
                </c:pt>
                <c:pt idx="5">
                  <c:v>13</c:v>
                </c:pt>
                <c:pt idx="6">
                  <c:v>10</c:v>
                </c:pt>
              </c:numCache>
            </c:numRef>
          </c:val>
          <c:extLst>
            <c:ext xmlns:c16="http://schemas.microsoft.com/office/drawing/2014/chart" uri="{C3380CC4-5D6E-409C-BE32-E72D297353CC}">
              <c16:uniqueId val="{00000005-1DA9-4A9B-A45E-F0644167BEF6}"/>
            </c:ext>
          </c:extLst>
        </c:ser>
        <c:dLbls>
          <c:showLegendKey val="0"/>
          <c:showVal val="0"/>
          <c:showCatName val="0"/>
          <c:showSerName val="0"/>
          <c:showPercent val="0"/>
          <c:showBubbleSize val="0"/>
        </c:dLbls>
        <c:gapWidth val="150"/>
        <c:overlap val="100"/>
        <c:axId val="242480384"/>
        <c:axId val="242476640"/>
      </c:barChart>
      <c:catAx>
        <c:axId val="24248038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rgbClr val="003768"/>
                </a:solidFill>
                <a:latin typeface="Verdana" panose="020B0604030504040204" pitchFamily="34" charset="0"/>
                <a:ea typeface="Verdana" panose="020B0604030504040204" pitchFamily="34" charset="0"/>
                <a:cs typeface="+mn-cs"/>
              </a:defRPr>
            </a:pPr>
            <a:endParaRPr lang="en-US"/>
          </a:p>
        </c:txPr>
        <c:crossAx val="242476640"/>
        <c:crosses val="autoZero"/>
        <c:auto val="1"/>
        <c:lblAlgn val="ctr"/>
        <c:lblOffset val="100"/>
        <c:noMultiLvlLbl val="0"/>
      </c:catAx>
      <c:valAx>
        <c:axId val="242476640"/>
        <c:scaling>
          <c:orientation val="minMax"/>
        </c:scaling>
        <c:delete val="0"/>
        <c:axPos val="t"/>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3768"/>
                </a:solidFill>
                <a:latin typeface="Verdana" panose="020B0604030504040204" pitchFamily="34" charset="0"/>
                <a:ea typeface="Verdana" panose="020B0604030504040204" pitchFamily="34" charset="0"/>
                <a:cs typeface="+mn-cs"/>
              </a:defRPr>
            </a:pPr>
            <a:endParaRPr lang="en-US"/>
          </a:p>
        </c:txPr>
        <c:crossAx val="2424803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rgbClr val="003768"/>
              </a:solidFill>
              <a:latin typeface="Verdana" panose="020B0604030504040204" pitchFamily="34" charset="0"/>
              <a:ea typeface="Verdana" panose="020B0604030504040204" pitchFamily="34" charset="0"/>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rgbClr val="003768"/>
          </a:solidFill>
          <a:latin typeface="Verdana" panose="020B0604030504040204" pitchFamily="34" charset="0"/>
          <a:ea typeface="Verdana" panose="020B060403050404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Breakdown of 'Action Status' for all categories</a:t>
            </a:r>
          </a:p>
        </c:rich>
      </c:tx>
      <c:layout>
        <c:manualLayout>
          <c:xMode val="edge"/>
          <c:yMode val="edge"/>
          <c:x val="0.16763415808978932"/>
          <c:y val="9.917351069455730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1192210524246264E-2"/>
          <c:y val="0.14925613359530873"/>
          <c:w val="0.90622981116124535"/>
          <c:h val="0.59689612073659104"/>
        </c:manualLayout>
      </c:layout>
      <c:barChart>
        <c:barDir val="bar"/>
        <c:grouping val="percentStacked"/>
        <c:varyColors val="0"/>
        <c:ser>
          <c:idx val="0"/>
          <c:order val="0"/>
          <c:tx>
            <c:strRef>
              <c:f>'Tables &amp; graphs'!$B$26</c:f>
              <c:strCache>
                <c:ptCount val="1"/>
                <c:pt idx="0">
                  <c:v>Not started</c:v>
                </c:pt>
              </c:strCache>
            </c:strRef>
          </c:tx>
          <c:spPr>
            <a:solidFill>
              <a:srgbClr val="26BCD7"/>
            </a:solidFill>
            <a:ln>
              <a:noFill/>
            </a:ln>
            <a:effectLst/>
          </c:spPr>
          <c:invertIfNegative val="0"/>
          <c:val>
            <c:numRef>
              <c:f>'Tables &amp; graphs'!$B$27</c:f>
              <c:numCache>
                <c:formatCode>General</c:formatCode>
                <c:ptCount val="1"/>
                <c:pt idx="0">
                  <c:v>0</c:v>
                </c:pt>
              </c:numCache>
            </c:numRef>
          </c:val>
          <c:extLst>
            <c:ext xmlns:c16="http://schemas.microsoft.com/office/drawing/2014/chart" uri="{C3380CC4-5D6E-409C-BE32-E72D297353CC}">
              <c16:uniqueId val="{00000000-D0FC-4E43-A04C-4D63987A2A04}"/>
            </c:ext>
          </c:extLst>
        </c:ser>
        <c:ser>
          <c:idx val="1"/>
          <c:order val="1"/>
          <c:tx>
            <c:strRef>
              <c:f>'Tables &amp; graphs'!$C$26</c:f>
              <c:strCache>
                <c:ptCount val="1"/>
                <c:pt idx="0">
                  <c:v>Action rejected</c:v>
                </c:pt>
              </c:strCache>
            </c:strRef>
          </c:tx>
          <c:spPr>
            <a:solidFill>
              <a:srgbClr val="F99D31"/>
            </a:solidFill>
            <a:ln>
              <a:noFill/>
            </a:ln>
            <a:effectLst/>
          </c:spPr>
          <c:invertIfNegative val="0"/>
          <c:val>
            <c:numRef>
              <c:f>'Tables &amp; graphs'!$C$27</c:f>
              <c:numCache>
                <c:formatCode>General</c:formatCode>
                <c:ptCount val="1"/>
                <c:pt idx="0">
                  <c:v>0</c:v>
                </c:pt>
              </c:numCache>
            </c:numRef>
          </c:val>
          <c:extLst>
            <c:ext xmlns:c16="http://schemas.microsoft.com/office/drawing/2014/chart" uri="{C3380CC4-5D6E-409C-BE32-E72D297353CC}">
              <c16:uniqueId val="{00000001-D0FC-4E43-A04C-4D63987A2A04}"/>
            </c:ext>
          </c:extLst>
        </c:ser>
        <c:ser>
          <c:idx val="2"/>
          <c:order val="2"/>
          <c:tx>
            <c:strRef>
              <c:f>'Tables &amp; graphs'!$D$26</c:f>
              <c:strCache>
                <c:ptCount val="1"/>
                <c:pt idx="0">
                  <c:v>On track</c:v>
                </c:pt>
              </c:strCache>
            </c:strRef>
          </c:tx>
          <c:spPr>
            <a:solidFill>
              <a:srgbClr val="B76612"/>
            </a:solidFill>
            <a:ln>
              <a:noFill/>
            </a:ln>
            <a:effectLst/>
          </c:spPr>
          <c:invertIfNegative val="0"/>
          <c:val>
            <c:numRef>
              <c:f>'Tables &amp; graphs'!$D$27</c:f>
              <c:numCache>
                <c:formatCode>General</c:formatCode>
                <c:ptCount val="1"/>
                <c:pt idx="0">
                  <c:v>0</c:v>
                </c:pt>
              </c:numCache>
            </c:numRef>
          </c:val>
          <c:extLst>
            <c:ext xmlns:c16="http://schemas.microsoft.com/office/drawing/2014/chart" uri="{C3380CC4-5D6E-409C-BE32-E72D297353CC}">
              <c16:uniqueId val="{00000002-D0FC-4E43-A04C-4D63987A2A04}"/>
            </c:ext>
          </c:extLst>
        </c:ser>
        <c:ser>
          <c:idx val="3"/>
          <c:order val="3"/>
          <c:tx>
            <c:strRef>
              <c:f>'Tables &amp; graphs'!$E$26</c:f>
              <c:strCache>
                <c:ptCount val="1"/>
                <c:pt idx="0">
                  <c:v>Overdue</c:v>
                </c:pt>
              </c:strCache>
            </c:strRef>
          </c:tx>
          <c:spPr>
            <a:solidFill>
              <a:srgbClr val="C41230"/>
            </a:solidFill>
            <a:ln>
              <a:noFill/>
            </a:ln>
            <a:effectLst/>
          </c:spPr>
          <c:invertIfNegative val="0"/>
          <c:val>
            <c:numRef>
              <c:f>'Tables &amp; graphs'!$E$27</c:f>
              <c:numCache>
                <c:formatCode>General</c:formatCode>
                <c:ptCount val="1"/>
                <c:pt idx="0">
                  <c:v>0</c:v>
                </c:pt>
              </c:numCache>
            </c:numRef>
          </c:val>
          <c:extLst>
            <c:ext xmlns:c16="http://schemas.microsoft.com/office/drawing/2014/chart" uri="{C3380CC4-5D6E-409C-BE32-E72D297353CC}">
              <c16:uniqueId val="{00000003-D0FC-4E43-A04C-4D63987A2A04}"/>
            </c:ext>
          </c:extLst>
        </c:ser>
        <c:ser>
          <c:idx val="4"/>
          <c:order val="4"/>
          <c:tx>
            <c:strRef>
              <c:f>'Tables &amp; graphs'!$F$26</c:f>
              <c:strCache>
                <c:ptCount val="1"/>
                <c:pt idx="0">
                  <c:v>Completed</c:v>
                </c:pt>
              </c:strCache>
            </c:strRef>
          </c:tx>
          <c:spPr>
            <a:solidFill>
              <a:srgbClr val="00853F"/>
            </a:solidFill>
            <a:ln>
              <a:noFill/>
            </a:ln>
            <a:effectLst/>
          </c:spPr>
          <c:invertIfNegative val="0"/>
          <c:val>
            <c:numRef>
              <c:f>'Tables &amp; graphs'!$F$27</c:f>
              <c:numCache>
                <c:formatCode>General</c:formatCode>
                <c:ptCount val="1"/>
                <c:pt idx="0">
                  <c:v>0</c:v>
                </c:pt>
              </c:numCache>
            </c:numRef>
          </c:val>
          <c:extLst>
            <c:ext xmlns:c16="http://schemas.microsoft.com/office/drawing/2014/chart" uri="{C3380CC4-5D6E-409C-BE32-E72D297353CC}">
              <c16:uniqueId val="{00000004-D0FC-4E43-A04C-4D63987A2A04}"/>
            </c:ext>
          </c:extLst>
        </c:ser>
        <c:ser>
          <c:idx val="5"/>
          <c:order val="5"/>
          <c:tx>
            <c:strRef>
              <c:f>'Tables &amp; graphs'!$G$26</c:f>
              <c:strCache>
                <c:ptCount val="1"/>
                <c:pt idx="0">
                  <c:v>Blank</c:v>
                </c:pt>
              </c:strCache>
            </c:strRef>
          </c:tx>
          <c:spPr>
            <a:solidFill>
              <a:srgbClr val="003768"/>
            </a:solidFill>
            <a:ln>
              <a:noFill/>
            </a:ln>
            <a:effectLst/>
          </c:spPr>
          <c:invertIfNegative val="0"/>
          <c:val>
            <c:numRef>
              <c:f>'Tables &amp; graphs'!$G$27</c:f>
              <c:numCache>
                <c:formatCode>General</c:formatCode>
                <c:ptCount val="1"/>
                <c:pt idx="0">
                  <c:v>74</c:v>
                </c:pt>
              </c:numCache>
            </c:numRef>
          </c:val>
          <c:extLst>
            <c:ext xmlns:c16="http://schemas.microsoft.com/office/drawing/2014/chart" uri="{C3380CC4-5D6E-409C-BE32-E72D297353CC}">
              <c16:uniqueId val="{00000005-D0FC-4E43-A04C-4D63987A2A04}"/>
            </c:ext>
          </c:extLst>
        </c:ser>
        <c:dLbls>
          <c:showLegendKey val="0"/>
          <c:showVal val="0"/>
          <c:showCatName val="0"/>
          <c:showSerName val="0"/>
          <c:showPercent val="0"/>
          <c:showBubbleSize val="0"/>
        </c:dLbls>
        <c:gapWidth val="150"/>
        <c:overlap val="100"/>
        <c:axId val="1808462944"/>
        <c:axId val="2134223584"/>
      </c:barChart>
      <c:catAx>
        <c:axId val="1808462944"/>
        <c:scaling>
          <c:orientation val="minMax"/>
        </c:scaling>
        <c:delete val="1"/>
        <c:axPos val="l"/>
        <c:numFmt formatCode="General" sourceLinked="1"/>
        <c:majorTickMark val="none"/>
        <c:minorTickMark val="none"/>
        <c:tickLblPos val="nextTo"/>
        <c:crossAx val="2134223584"/>
        <c:crosses val="autoZero"/>
        <c:auto val="1"/>
        <c:lblAlgn val="ctr"/>
        <c:lblOffset val="100"/>
        <c:noMultiLvlLbl val="0"/>
      </c:catAx>
      <c:valAx>
        <c:axId val="2134223584"/>
        <c:scaling>
          <c:orientation val="minMax"/>
        </c:scaling>
        <c:delete val="0"/>
        <c:axPos val="b"/>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084629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mn-cs"/>
              </a:defRPr>
            </a:pPr>
            <a:r>
              <a:rPr lang="en-GB"/>
              <a:t>Volume of </a:t>
            </a:r>
            <a:r>
              <a:rPr lang="en-GB" b="1">
                <a:solidFill>
                  <a:srgbClr val="EC008C"/>
                </a:solidFill>
              </a:rPr>
              <a:t>'Action Status' </a:t>
            </a:r>
            <a:r>
              <a:rPr lang="en-GB"/>
              <a:t>per category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n-US"/>
        </a:p>
      </c:txPr>
    </c:title>
    <c:autoTitleDeleted val="0"/>
    <c:plotArea>
      <c:layout>
        <c:manualLayout>
          <c:layoutTarget val="inner"/>
          <c:xMode val="edge"/>
          <c:yMode val="edge"/>
          <c:x val="0.44553904446154757"/>
          <c:y val="0.23652038491377267"/>
          <c:w val="0.53096220867128452"/>
          <c:h val="0.7243379963496861"/>
        </c:manualLayout>
      </c:layout>
      <c:barChart>
        <c:barDir val="bar"/>
        <c:grouping val="stacked"/>
        <c:varyColors val="0"/>
        <c:ser>
          <c:idx val="0"/>
          <c:order val="0"/>
          <c:tx>
            <c:strRef>
              <c:f>'Tables &amp; graphs'!$A$18</c:f>
              <c:strCache>
                <c:ptCount val="1"/>
                <c:pt idx="0">
                  <c:v>Not started</c:v>
                </c:pt>
              </c:strCache>
            </c:strRef>
          </c:tx>
          <c:spPr>
            <a:solidFill>
              <a:srgbClr val="26BCD7"/>
            </a:solidFill>
            <a:ln>
              <a:noFill/>
            </a:ln>
            <a:effectLst/>
          </c:spPr>
          <c:invertIfNegative val="0"/>
          <c:cat>
            <c:strRef>
              <c:f>'Tables &amp; graphs'!$B$17:$H$17</c:f>
              <c:strCache>
                <c:ptCount val="7"/>
                <c:pt idx="0">
                  <c:v>1. Accountability</c:v>
                </c:pt>
                <c:pt idx="1">
                  <c:v>2. Policies &amp; Procedures</c:v>
                </c:pt>
                <c:pt idx="2">
                  <c:v>3. Training</c:v>
                </c:pt>
                <c:pt idx="3">
                  <c:v>4. 3rd party arrangements</c:v>
                </c:pt>
                <c:pt idx="4">
                  <c:v>5. Identification, assessment &amp; logs</c:v>
                </c:pt>
                <c:pt idx="5">
                  <c:v>6. Reporting process</c:v>
                </c:pt>
                <c:pt idx="6">
                  <c:v>7. Feedback &amp; lessons learned</c:v>
                </c:pt>
              </c:strCache>
            </c:strRef>
          </c:cat>
          <c:val>
            <c:numRef>
              <c:f>'Tables &amp; graphs'!$B$18:$H$18</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B891-4124-8B05-DF4FE48D91C6}"/>
            </c:ext>
          </c:extLst>
        </c:ser>
        <c:ser>
          <c:idx val="1"/>
          <c:order val="1"/>
          <c:tx>
            <c:strRef>
              <c:f>'Tables &amp; graphs'!$A$19</c:f>
              <c:strCache>
                <c:ptCount val="1"/>
                <c:pt idx="0">
                  <c:v>Action rejected</c:v>
                </c:pt>
              </c:strCache>
            </c:strRef>
          </c:tx>
          <c:spPr>
            <a:solidFill>
              <a:srgbClr val="F99D31"/>
            </a:solidFill>
            <a:ln>
              <a:noFill/>
            </a:ln>
            <a:effectLst/>
          </c:spPr>
          <c:invertIfNegative val="0"/>
          <c:cat>
            <c:strRef>
              <c:f>'Tables &amp; graphs'!$B$17:$H$17</c:f>
              <c:strCache>
                <c:ptCount val="7"/>
                <c:pt idx="0">
                  <c:v>1. Accountability</c:v>
                </c:pt>
                <c:pt idx="1">
                  <c:v>2. Policies &amp; Procedures</c:v>
                </c:pt>
                <c:pt idx="2">
                  <c:v>3. Training</c:v>
                </c:pt>
                <c:pt idx="3">
                  <c:v>4. 3rd party arrangements</c:v>
                </c:pt>
                <c:pt idx="4">
                  <c:v>5. Identification, assessment &amp; logs</c:v>
                </c:pt>
                <c:pt idx="5">
                  <c:v>6. Reporting process</c:v>
                </c:pt>
                <c:pt idx="6">
                  <c:v>7. Feedback &amp; lessons learned</c:v>
                </c:pt>
              </c:strCache>
            </c:strRef>
          </c:cat>
          <c:val>
            <c:numRef>
              <c:f>'Tables &amp; graphs'!$B$19:$H$19</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B891-4124-8B05-DF4FE48D91C6}"/>
            </c:ext>
          </c:extLst>
        </c:ser>
        <c:ser>
          <c:idx val="2"/>
          <c:order val="2"/>
          <c:tx>
            <c:strRef>
              <c:f>'Tables &amp; graphs'!$A$20</c:f>
              <c:strCache>
                <c:ptCount val="1"/>
                <c:pt idx="0">
                  <c:v>On track</c:v>
                </c:pt>
              </c:strCache>
            </c:strRef>
          </c:tx>
          <c:spPr>
            <a:solidFill>
              <a:srgbClr val="B76612"/>
            </a:solidFill>
            <a:ln>
              <a:noFill/>
            </a:ln>
            <a:effectLst/>
          </c:spPr>
          <c:invertIfNegative val="0"/>
          <c:cat>
            <c:strRef>
              <c:f>'Tables &amp; graphs'!$B$17:$H$17</c:f>
              <c:strCache>
                <c:ptCount val="7"/>
                <c:pt idx="0">
                  <c:v>1. Accountability</c:v>
                </c:pt>
                <c:pt idx="1">
                  <c:v>2. Policies &amp; Procedures</c:v>
                </c:pt>
                <c:pt idx="2">
                  <c:v>3. Training</c:v>
                </c:pt>
                <c:pt idx="3">
                  <c:v>4. 3rd party arrangements</c:v>
                </c:pt>
                <c:pt idx="4">
                  <c:v>5. Identification, assessment &amp; logs</c:v>
                </c:pt>
                <c:pt idx="5">
                  <c:v>6. Reporting process</c:v>
                </c:pt>
                <c:pt idx="6">
                  <c:v>7. Feedback &amp; lessons learned</c:v>
                </c:pt>
              </c:strCache>
            </c:strRef>
          </c:cat>
          <c:val>
            <c:numRef>
              <c:f>'Tables &amp; graphs'!$B$20:$H$20</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2-B891-4124-8B05-DF4FE48D91C6}"/>
            </c:ext>
          </c:extLst>
        </c:ser>
        <c:ser>
          <c:idx val="3"/>
          <c:order val="3"/>
          <c:tx>
            <c:strRef>
              <c:f>'Tables &amp; graphs'!$A$21</c:f>
              <c:strCache>
                <c:ptCount val="1"/>
                <c:pt idx="0">
                  <c:v>Overdue</c:v>
                </c:pt>
              </c:strCache>
            </c:strRef>
          </c:tx>
          <c:spPr>
            <a:solidFill>
              <a:srgbClr val="C41230"/>
            </a:solidFill>
            <a:ln>
              <a:noFill/>
            </a:ln>
            <a:effectLst/>
          </c:spPr>
          <c:invertIfNegative val="0"/>
          <c:cat>
            <c:strRef>
              <c:f>'Tables &amp; graphs'!$B$17:$H$17</c:f>
              <c:strCache>
                <c:ptCount val="7"/>
                <c:pt idx="0">
                  <c:v>1. Accountability</c:v>
                </c:pt>
                <c:pt idx="1">
                  <c:v>2. Policies &amp; Procedures</c:v>
                </c:pt>
                <c:pt idx="2">
                  <c:v>3. Training</c:v>
                </c:pt>
                <c:pt idx="3">
                  <c:v>4. 3rd party arrangements</c:v>
                </c:pt>
                <c:pt idx="4">
                  <c:v>5. Identification, assessment &amp; logs</c:v>
                </c:pt>
                <c:pt idx="5">
                  <c:v>6. Reporting process</c:v>
                </c:pt>
                <c:pt idx="6">
                  <c:v>7. Feedback &amp; lessons learned</c:v>
                </c:pt>
              </c:strCache>
            </c:strRef>
          </c:cat>
          <c:val>
            <c:numRef>
              <c:f>'Tables &amp; graphs'!$B$21:$H$21</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3-B891-4124-8B05-DF4FE48D91C6}"/>
            </c:ext>
          </c:extLst>
        </c:ser>
        <c:ser>
          <c:idx val="4"/>
          <c:order val="4"/>
          <c:tx>
            <c:strRef>
              <c:f>'Tables &amp; graphs'!$A$22</c:f>
              <c:strCache>
                <c:ptCount val="1"/>
                <c:pt idx="0">
                  <c:v>Completed</c:v>
                </c:pt>
              </c:strCache>
            </c:strRef>
          </c:tx>
          <c:spPr>
            <a:solidFill>
              <a:srgbClr val="00853F"/>
            </a:solidFill>
            <a:ln>
              <a:noFill/>
            </a:ln>
            <a:effectLst/>
          </c:spPr>
          <c:invertIfNegative val="0"/>
          <c:cat>
            <c:strRef>
              <c:f>'Tables &amp; graphs'!$B$17:$H$17</c:f>
              <c:strCache>
                <c:ptCount val="7"/>
                <c:pt idx="0">
                  <c:v>1. Accountability</c:v>
                </c:pt>
                <c:pt idx="1">
                  <c:v>2. Policies &amp; Procedures</c:v>
                </c:pt>
                <c:pt idx="2">
                  <c:v>3. Training</c:v>
                </c:pt>
                <c:pt idx="3">
                  <c:v>4. 3rd party arrangements</c:v>
                </c:pt>
                <c:pt idx="4">
                  <c:v>5. Identification, assessment &amp; logs</c:v>
                </c:pt>
                <c:pt idx="5">
                  <c:v>6. Reporting process</c:v>
                </c:pt>
                <c:pt idx="6">
                  <c:v>7. Feedback &amp; lessons learned</c:v>
                </c:pt>
              </c:strCache>
            </c:strRef>
          </c:cat>
          <c:val>
            <c:numRef>
              <c:f>'Tables &amp; graphs'!$B$22:$H$22</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4-B891-4124-8B05-DF4FE48D91C6}"/>
            </c:ext>
          </c:extLst>
        </c:ser>
        <c:ser>
          <c:idx val="5"/>
          <c:order val="5"/>
          <c:tx>
            <c:strRef>
              <c:f>'Tables &amp; graphs'!$A$23</c:f>
              <c:strCache>
                <c:ptCount val="1"/>
                <c:pt idx="0">
                  <c:v>Blank</c:v>
                </c:pt>
              </c:strCache>
            </c:strRef>
          </c:tx>
          <c:spPr>
            <a:solidFill>
              <a:srgbClr val="003768"/>
            </a:solidFill>
            <a:ln>
              <a:noFill/>
            </a:ln>
            <a:effectLst/>
          </c:spPr>
          <c:invertIfNegative val="0"/>
          <c:cat>
            <c:strRef>
              <c:f>'Tables &amp; graphs'!$B$17:$H$17</c:f>
              <c:strCache>
                <c:ptCount val="7"/>
                <c:pt idx="0">
                  <c:v>1. Accountability</c:v>
                </c:pt>
                <c:pt idx="1">
                  <c:v>2. Policies &amp; Procedures</c:v>
                </c:pt>
                <c:pt idx="2">
                  <c:v>3. Training</c:v>
                </c:pt>
                <c:pt idx="3">
                  <c:v>4. 3rd party arrangements</c:v>
                </c:pt>
                <c:pt idx="4">
                  <c:v>5. Identification, assessment &amp; logs</c:v>
                </c:pt>
                <c:pt idx="5">
                  <c:v>6. Reporting process</c:v>
                </c:pt>
                <c:pt idx="6">
                  <c:v>7. Feedback &amp; lessons learned</c:v>
                </c:pt>
              </c:strCache>
            </c:strRef>
          </c:cat>
          <c:val>
            <c:numRef>
              <c:f>'Tables &amp; graphs'!$B$23:$H$23</c:f>
              <c:numCache>
                <c:formatCode>General</c:formatCode>
                <c:ptCount val="7"/>
                <c:pt idx="0">
                  <c:v>4</c:v>
                </c:pt>
                <c:pt idx="1">
                  <c:v>6</c:v>
                </c:pt>
                <c:pt idx="2">
                  <c:v>10</c:v>
                </c:pt>
                <c:pt idx="3">
                  <c:v>8</c:v>
                </c:pt>
                <c:pt idx="4">
                  <c:v>23</c:v>
                </c:pt>
                <c:pt idx="5">
                  <c:v>13</c:v>
                </c:pt>
                <c:pt idx="6">
                  <c:v>10</c:v>
                </c:pt>
              </c:numCache>
            </c:numRef>
          </c:val>
          <c:extLst>
            <c:ext xmlns:c16="http://schemas.microsoft.com/office/drawing/2014/chart" uri="{C3380CC4-5D6E-409C-BE32-E72D297353CC}">
              <c16:uniqueId val="{00000005-B891-4124-8B05-DF4FE48D91C6}"/>
            </c:ext>
          </c:extLst>
        </c:ser>
        <c:dLbls>
          <c:showLegendKey val="0"/>
          <c:showVal val="0"/>
          <c:showCatName val="0"/>
          <c:showSerName val="0"/>
          <c:showPercent val="0"/>
          <c:showBubbleSize val="0"/>
        </c:dLbls>
        <c:gapWidth val="150"/>
        <c:overlap val="100"/>
        <c:axId val="2134160928"/>
        <c:axId val="2134161760"/>
      </c:barChart>
      <c:catAx>
        <c:axId val="213416092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n-US"/>
          </a:p>
        </c:txPr>
        <c:crossAx val="2134161760"/>
        <c:crosses val="autoZero"/>
        <c:auto val="1"/>
        <c:lblAlgn val="ctr"/>
        <c:lblOffset val="100"/>
        <c:noMultiLvlLbl val="0"/>
      </c:catAx>
      <c:valAx>
        <c:axId val="2134161760"/>
        <c:scaling>
          <c:orientation val="minMax"/>
        </c:scaling>
        <c:delete val="0"/>
        <c:axPos val="t"/>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n-US"/>
          </a:p>
        </c:txPr>
        <c:crossAx val="21341609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Verdana" panose="020B0604030504040204" pitchFamily="34" charset="0"/>
          <a:ea typeface="Verdana" panose="020B0604030504040204" pitchFamily="34" charset="0"/>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rgbClr val="003768"/>
                </a:solidFill>
                <a:latin typeface="Verdana" panose="020B0604030504040204" pitchFamily="34" charset="0"/>
                <a:ea typeface="Verdana" panose="020B0604030504040204" pitchFamily="34" charset="0"/>
                <a:cs typeface="+mn-cs"/>
              </a:defRPr>
            </a:pPr>
            <a:r>
              <a:rPr lang="en-GB"/>
              <a:t>Breakdown of </a:t>
            </a:r>
            <a:r>
              <a:rPr lang="en-GB" b="1">
                <a:solidFill>
                  <a:srgbClr val="EC008C"/>
                </a:solidFill>
              </a:rPr>
              <a:t>'Action Status' </a:t>
            </a:r>
            <a:r>
              <a:rPr lang="en-GB"/>
              <a:t>per category</a:t>
            </a: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3768"/>
              </a:solidFill>
              <a:latin typeface="Verdana" panose="020B0604030504040204" pitchFamily="34" charset="0"/>
              <a:ea typeface="Verdana" panose="020B0604030504040204" pitchFamily="34" charset="0"/>
              <a:cs typeface="+mn-cs"/>
            </a:defRPr>
          </a:pPr>
          <a:endParaRPr lang="en-US"/>
        </a:p>
      </c:txPr>
    </c:title>
    <c:autoTitleDeleted val="0"/>
    <c:plotArea>
      <c:layout/>
      <c:barChart>
        <c:barDir val="bar"/>
        <c:grouping val="percentStacked"/>
        <c:varyColors val="0"/>
        <c:ser>
          <c:idx val="0"/>
          <c:order val="0"/>
          <c:tx>
            <c:strRef>
              <c:f>'Tables &amp; graphs'!$A$18</c:f>
              <c:strCache>
                <c:ptCount val="1"/>
                <c:pt idx="0">
                  <c:v>Not started</c:v>
                </c:pt>
              </c:strCache>
            </c:strRef>
          </c:tx>
          <c:spPr>
            <a:solidFill>
              <a:srgbClr val="26BCD7"/>
            </a:solidFill>
            <a:ln>
              <a:noFill/>
            </a:ln>
            <a:effectLst/>
          </c:spPr>
          <c:invertIfNegative val="0"/>
          <c:cat>
            <c:strRef>
              <c:f>'Tables &amp; graphs'!$B$17:$H$17</c:f>
              <c:strCache>
                <c:ptCount val="7"/>
                <c:pt idx="0">
                  <c:v>1. Accountability</c:v>
                </c:pt>
                <c:pt idx="1">
                  <c:v>2. Policies &amp; Procedures</c:v>
                </c:pt>
                <c:pt idx="2">
                  <c:v>3. Training</c:v>
                </c:pt>
                <c:pt idx="3">
                  <c:v>4. 3rd party arrangements</c:v>
                </c:pt>
                <c:pt idx="4">
                  <c:v>5. Identification, assessment &amp; logs</c:v>
                </c:pt>
                <c:pt idx="5">
                  <c:v>6. Reporting process</c:v>
                </c:pt>
                <c:pt idx="6">
                  <c:v>7. Feedback &amp; lessons learned</c:v>
                </c:pt>
              </c:strCache>
            </c:strRef>
          </c:cat>
          <c:val>
            <c:numRef>
              <c:f>'Tables &amp; graphs'!$B$18:$H$18</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E858-4B7B-8FCF-C6D40153F6D4}"/>
            </c:ext>
          </c:extLst>
        </c:ser>
        <c:ser>
          <c:idx val="1"/>
          <c:order val="1"/>
          <c:tx>
            <c:strRef>
              <c:f>'Tables &amp; graphs'!$A$19</c:f>
              <c:strCache>
                <c:ptCount val="1"/>
                <c:pt idx="0">
                  <c:v>Action rejected</c:v>
                </c:pt>
              </c:strCache>
            </c:strRef>
          </c:tx>
          <c:spPr>
            <a:solidFill>
              <a:srgbClr val="F99D31"/>
            </a:solidFill>
            <a:ln>
              <a:noFill/>
            </a:ln>
            <a:effectLst/>
          </c:spPr>
          <c:invertIfNegative val="0"/>
          <c:cat>
            <c:strRef>
              <c:f>'Tables &amp; graphs'!$B$17:$H$17</c:f>
              <c:strCache>
                <c:ptCount val="7"/>
                <c:pt idx="0">
                  <c:v>1. Accountability</c:v>
                </c:pt>
                <c:pt idx="1">
                  <c:v>2. Policies &amp; Procedures</c:v>
                </c:pt>
                <c:pt idx="2">
                  <c:v>3. Training</c:v>
                </c:pt>
                <c:pt idx="3">
                  <c:v>4. 3rd party arrangements</c:v>
                </c:pt>
                <c:pt idx="4">
                  <c:v>5. Identification, assessment &amp; logs</c:v>
                </c:pt>
                <c:pt idx="5">
                  <c:v>6. Reporting process</c:v>
                </c:pt>
                <c:pt idx="6">
                  <c:v>7. Feedback &amp; lessons learned</c:v>
                </c:pt>
              </c:strCache>
            </c:strRef>
          </c:cat>
          <c:val>
            <c:numRef>
              <c:f>'Tables &amp; graphs'!$B$19:$H$19</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E858-4B7B-8FCF-C6D40153F6D4}"/>
            </c:ext>
          </c:extLst>
        </c:ser>
        <c:ser>
          <c:idx val="2"/>
          <c:order val="2"/>
          <c:tx>
            <c:strRef>
              <c:f>'Tables &amp; graphs'!$A$20</c:f>
              <c:strCache>
                <c:ptCount val="1"/>
                <c:pt idx="0">
                  <c:v>On track</c:v>
                </c:pt>
              </c:strCache>
            </c:strRef>
          </c:tx>
          <c:spPr>
            <a:solidFill>
              <a:srgbClr val="B76612"/>
            </a:solidFill>
            <a:ln>
              <a:noFill/>
            </a:ln>
            <a:effectLst/>
          </c:spPr>
          <c:invertIfNegative val="0"/>
          <c:cat>
            <c:strRef>
              <c:f>'Tables &amp; graphs'!$B$17:$H$17</c:f>
              <c:strCache>
                <c:ptCount val="7"/>
                <c:pt idx="0">
                  <c:v>1. Accountability</c:v>
                </c:pt>
                <c:pt idx="1">
                  <c:v>2. Policies &amp; Procedures</c:v>
                </c:pt>
                <c:pt idx="2">
                  <c:v>3. Training</c:v>
                </c:pt>
                <c:pt idx="3">
                  <c:v>4. 3rd party arrangements</c:v>
                </c:pt>
                <c:pt idx="4">
                  <c:v>5. Identification, assessment &amp; logs</c:v>
                </c:pt>
                <c:pt idx="5">
                  <c:v>6. Reporting process</c:v>
                </c:pt>
                <c:pt idx="6">
                  <c:v>7. Feedback &amp; lessons learned</c:v>
                </c:pt>
              </c:strCache>
            </c:strRef>
          </c:cat>
          <c:val>
            <c:numRef>
              <c:f>'Tables &amp; graphs'!$B$20:$H$20</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2-E858-4B7B-8FCF-C6D40153F6D4}"/>
            </c:ext>
          </c:extLst>
        </c:ser>
        <c:ser>
          <c:idx val="3"/>
          <c:order val="3"/>
          <c:tx>
            <c:strRef>
              <c:f>'Tables &amp; graphs'!$A$21</c:f>
              <c:strCache>
                <c:ptCount val="1"/>
                <c:pt idx="0">
                  <c:v>Overdue</c:v>
                </c:pt>
              </c:strCache>
            </c:strRef>
          </c:tx>
          <c:spPr>
            <a:solidFill>
              <a:srgbClr val="C41230"/>
            </a:solidFill>
            <a:ln>
              <a:noFill/>
            </a:ln>
            <a:effectLst/>
          </c:spPr>
          <c:invertIfNegative val="0"/>
          <c:cat>
            <c:strRef>
              <c:f>'Tables &amp; graphs'!$B$17:$H$17</c:f>
              <c:strCache>
                <c:ptCount val="7"/>
                <c:pt idx="0">
                  <c:v>1. Accountability</c:v>
                </c:pt>
                <c:pt idx="1">
                  <c:v>2. Policies &amp; Procedures</c:v>
                </c:pt>
                <c:pt idx="2">
                  <c:v>3. Training</c:v>
                </c:pt>
                <c:pt idx="3">
                  <c:v>4. 3rd party arrangements</c:v>
                </c:pt>
                <c:pt idx="4">
                  <c:v>5. Identification, assessment &amp; logs</c:v>
                </c:pt>
                <c:pt idx="5">
                  <c:v>6. Reporting process</c:v>
                </c:pt>
                <c:pt idx="6">
                  <c:v>7. Feedback &amp; lessons learned</c:v>
                </c:pt>
              </c:strCache>
            </c:strRef>
          </c:cat>
          <c:val>
            <c:numRef>
              <c:f>'Tables &amp; graphs'!$B$21:$H$21</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3-E858-4B7B-8FCF-C6D40153F6D4}"/>
            </c:ext>
          </c:extLst>
        </c:ser>
        <c:ser>
          <c:idx val="4"/>
          <c:order val="4"/>
          <c:tx>
            <c:strRef>
              <c:f>'Tables &amp; graphs'!$A$22</c:f>
              <c:strCache>
                <c:ptCount val="1"/>
                <c:pt idx="0">
                  <c:v>Completed</c:v>
                </c:pt>
              </c:strCache>
            </c:strRef>
          </c:tx>
          <c:spPr>
            <a:solidFill>
              <a:srgbClr val="00853F"/>
            </a:solidFill>
            <a:ln>
              <a:noFill/>
            </a:ln>
            <a:effectLst/>
          </c:spPr>
          <c:invertIfNegative val="0"/>
          <c:cat>
            <c:strRef>
              <c:f>'Tables &amp; graphs'!$B$17:$H$17</c:f>
              <c:strCache>
                <c:ptCount val="7"/>
                <c:pt idx="0">
                  <c:v>1. Accountability</c:v>
                </c:pt>
                <c:pt idx="1">
                  <c:v>2. Policies &amp; Procedures</c:v>
                </c:pt>
                <c:pt idx="2">
                  <c:v>3. Training</c:v>
                </c:pt>
                <c:pt idx="3">
                  <c:v>4. 3rd party arrangements</c:v>
                </c:pt>
                <c:pt idx="4">
                  <c:v>5. Identification, assessment &amp; logs</c:v>
                </c:pt>
                <c:pt idx="5">
                  <c:v>6. Reporting process</c:v>
                </c:pt>
                <c:pt idx="6">
                  <c:v>7. Feedback &amp; lessons learned</c:v>
                </c:pt>
              </c:strCache>
            </c:strRef>
          </c:cat>
          <c:val>
            <c:numRef>
              <c:f>'Tables &amp; graphs'!$B$22:$H$22</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4-E858-4B7B-8FCF-C6D40153F6D4}"/>
            </c:ext>
          </c:extLst>
        </c:ser>
        <c:ser>
          <c:idx val="5"/>
          <c:order val="5"/>
          <c:tx>
            <c:strRef>
              <c:f>'Tables &amp; graphs'!$A$23</c:f>
              <c:strCache>
                <c:ptCount val="1"/>
                <c:pt idx="0">
                  <c:v>Blank</c:v>
                </c:pt>
              </c:strCache>
            </c:strRef>
          </c:tx>
          <c:spPr>
            <a:solidFill>
              <a:srgbClr val="003768"/>
            </a:solidFill>
            <a:ln>
              <a:noFill/>
            </a:ln>
            <a:effectLst/>
          </c:spPr>
          <c:invertIfNegative val="0"/>
          <c:cat>
            <c:strRef>
              <c:f>'Tables &amp; graphs'!$B$17:$H$17</c:f>
              <c:strCache>
                <c:ptCount val="7"/>
                <c:pt idx="0">
                  <c:v>1. Accountability</c:v>
                </c:pt>
                <c:pt idx="1">
                  <c:v>2. Policies &amp; Procedures</c:v>
                </c:pt>
                <c:pt idx="2">
                  <c:v>3. Training</c:v>
                </c:pt>
                <c:pt idx="3">
                  <c:v>4. 3rd party arrangements</c:v>
                </c:pt>
                <c:pt idx="4">
                  <c:v>5. Identification, assessment &amp; logs</c:v>
                </c:pt>
                <c:pt idx="5">
                  <c:v>6. Reporting process</c:v>
                </c:pt>
                <c:pt idx="6">
                  <c:v>7. Feedback &amp; lessons learned</c:v>
                </c:pt>
              </c:strCache>
            </c:strRef>
          </c:cat>
          <c:val>
            <c:numRef>
              <c:f>'Tables &amp; graphs'!$B$23:$H$23</c:f>
              <c:numCache>
                <c:formatCode>General</c:formatCode>
                <c:ptCount val="7"/>
                <c:pt idx="0">
                  <c:v>4</c:v>
                </c:pt>
                <c:pt idx="1">
                  <c:v>6</c:v>
                </c:pt>
                <c:pt idx="2">
                  <c:v>10</c:v>
                </c:pt>
                <c:pt idx="3">
                  <c:v>8</c:v>
                </c:pt>
                <c:pt idx="4">
                  <c:v>23</c:v>
                </c:pt>
                <c:pt idx="5">
                  <c:v>13</c:v>
                </c:pt>
                <c:pt idx="6">
                  <c:v>10</c:v>
                </c:pt>
              </c:numCache>
            </c:numRef>
          </c:val>
          <c:extLst>
            <c:ext xmlns:c16="http://schemas.microsoft.com/office/drawing/2014/chart" uri="{C3380CC4-5D6E-409C-BE32-E72D297353CC}">
              <c16:uniqueId val="{00000005-E858-4B7B-8FCF-C6D40153F6D4}"/>
            </c:ext>
          </c:extLst>
        </c:ser>
        <c:dLbls>
          <c:showLegendKey val="0"/>
          <c:showVal val="0"/>
          <c:showCatName val="0"/>
          <c:showSerName val="0"/>
          <c:showPercent val="0"/>
          <c:showBubbleSize val="0"/>
        </c:dLbls>
        <c:gapWidth val="150"/>
        <c:overlap val="100"/>
        <c:axId val="242480384"/>
        <c:axId val="242476640"/>
      </c:barChart>
      <c:catAx>
        <c:axId val="24248038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rgbClr val="003768"/>
                </a:solidFill>
                <a:latin typeface="Verdana" panose="020B0604030504040204" pitchFamily="34" charset="0"/>
                <a:ea typeface="Verdana" panose="020B0604030504040204" pitchFamily="34" charset="0"/>
                <a:cs typeface="+mn-cs"/>
              </a:defRPr>
            </a:pPr>
            <a:endParaRPr lang="en-US"/>
          </a:p>
        </c:txPr>
        <c:crossAx val="242476640"/>
        <c:crosses val="autoZero"/>
        <c:auto val="1"/>
        <c:lblAlgn val="ctr"/>
        <c:lblOffset val="100"/>
        <c:noMultiLvlLbl val="0"/>
      </c:catAx>
      <c:valAx>
        <c:axId val="242476640"/>
        <c:scaling>
          <c:orientation val="minMax"/>
        </c:scaling>
        <c:delete val="0"/>
        <c:axPos val="t"/>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3768"/>
                </a:solidFill>
                <a:latin typeface="Verdana" panose="020B0604030504040204" pitchFamily="34" charset="0"/>
                <a:ea typeface="Verdana" panose="020B0604030504040204" pitchFamily="34" charset="0"/>
                <a:cs typeface="+mn-cs"/>
              </a:defRPr>
            </a:pPr>
            <a:endParaRPr lang="en-US"/>
          </a:p>
        </c:txPr>
        <c:crossAx val="2424803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rgbClr val="003768"/>
              </a:solidFill>
              <a:latin typeface="Verdana" panose="020B0604030504040204" pitchFamily="34" charset="0"/>
              <a:ea typeface="Verdana" panose="020B0604030504040204" pitchFamily="34" charset="0"/>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rgbClr val="003768"/>
          </a:solidFill>
          <a:latin typeface="Verdana" panose="020B0604030504040204" pitchFamily="34" charset="0"/>
          <a:ea typeface="Verdana" panose="020B060403050404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rgbClr val="003768"/>
                </a:solidFill>
                <a:latin typeface="Verdana" panose="020B0604030504040204" pitchFamily="34" charset="0"/>
                <a:ea typeface="Verdana" panose="020B0604030504040204" pitchFamily="34" charset="0"/>
                <a:cs typeface="+mn-cs"/>
              </a:defRPr>
            </a:pPr>
            <a:r>
              <a:rPr lang="en-GB"/>
              <a:t>Volume of </a:t>
            </a:r>
            <a:r>
              <a:rPr lang="en-GB" b="1">
                <a:solidFill>
                  <a:srgbClr val="EC008C"/>
                </a:solidFill>
              </a:rPr>
              <a:t>'Action Status' </a:t>
            </a:r>
            <a:r>
              <a:rPr lang="en-GB"/>
              <a:t>per category</a:t>
            </a: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3768"/>
              </a:solidFill>
              <a:latin typeface="Verdana" panose="020B0604030504040204" pitchFamily="34" charset="0"/>
              <a:ea typeface="Verdana" panose="020B0604030504040204" pitchFamily="34" charset="0"/>
              <a:cs typeface="+mn-cs"/>
            </a:defRPr>
          </a:pPr>
          <a:endParaRPr lang="en-US"/>
        </a:p>
      </c:txPr>
    </c:title>
    <c:autoTitleDeleted val="0"/>
    <c:plotArea>
      <c:layout/>
      <c:barChart>
        <c:barDir val="bar"/>
        <c:grouping val="stacked"/>
        <c:varyColors val="0"/>
        <c:ser>
          <c:idx val="0"/>
          <c:order val="0"/>
          <c:tx>
            <c:strRef>
              <c:f>'Tables &amp; graphs'!$A$18</c:f>
              <c:strCache>
                <c:ptCount val="1"/>
                <c:pt idx="0">
                  <c:v>Not started</c:v>
                </c:pt>
              </c:strCache>
            </c:strRef>
          </c:tx>
          <c:spPr>
            <a:solidFill>
              <a:srgbClr val="26BCD7"/>
            </a:solidFill>
            <a:ln>
              <a:noFill/>
            </a:ln>
            <a:effectLst/>
          </c:spPr>
          <c:invertIfNegative val="0"/>
          <c:cat>
            <c:strRef>
              <c:f>'Tables &amp; graphs'!$B$17:$H$17</c:f>
              <c:strCache>
                <c:ptCount val="7"/>
                <c:pt idx="0">
                  <c:v>1. Accountability</c:v>
                </c:pt>
                <c:pt idx="1">
                  <c:v>2. Policies &amp; Procedures</c:v>
                </c:pt>
                <c:pt idx="2">
                  <c:v>3. Training</c:v>
                </c:pt>
                <c:pt idx="3">
                  <c:v>4. 3rd party arrangements</c:v>
                </c:pt>
                <c:pt idx="4">
                  <c:v>5. Identification, assessment &amp; logs</c:v>
                </c:pt>
                <c:pt idx="5">
                  <c:v>6. Reporting process</c:v>
                </c:pt>
                <c:pt idx="6">
                  <c:v>7. Feedback &amp; lessons learned</c:v>
                </c:pt>
              </c:strCache>
            </c:strRef>
          </c:cat>
          <c:val>
            <c:numRef>
              <c:f>'Tables &amp; graphs'!$B$18:$H$18</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906F-42D4-89C5-11D634AC6D8D}"/>
            </c:ext>
          </c:extLst>
        </c:ser>
        <c:ser>
          <c:idx val="1"/>
          <c:order val="1"/>
          <c:tx>
            <c:strRef>
              <c:f>'Tables &amp; graphs'!$A$19</c:f>
              <c:strCache>
                <c:ptCount val="1"/>
                <c:pt idx="0">
                  <c:v>Action rejected</c:v>
                </c:pt>
              </c:strCache>
            </c:strRef>
          </c:tx>
          <c:spPr>
            <a:solidFill>
              <a:srgbClr val="F99D31"/>
            </a:solidFill>
            <a:ln>
              <a:noFill/>
            </a:ln>
            <a:effectLst/>
          </c:spPr>
          <c:invertIfNegative val="0"/>
          <c:cat>
            <c:strRef>
              <c:f>'Tables &amp; graphs'!$B$17:$H$17</c:f>
              <c:strCache>
                <c:ptCount val="7"/>
                <c:pt idx="0">
                  <c:v>1. Accountability</c:v>
                </c:pt>
                <c:pt idx="1">
                  <c:v>2. Policies &amp; Procedures</c:v>
                </c:pt>
                <c:pt idx="2">
                  <c:v>3. Training</c:v>
                </c:pt>
                <c:pt idx="3">
                  <c:v>4. 3rd party arrangements</c:v>
                </c:pt>
                <c:pt idx="4">
                  <c:v>5. Identification, assessment &amp; logs</c:v>
                </c:pt>
                <c:pt idx="5">
                  <c:v>6. Reporting process</c:v>
                </c:pt>
                <c:pt idx="6">
                  <c:v>7. Feedback &amp; lessons learned</c:v>
                </c:pt>
              </c:strCache>
            </c:strRef>
          </c:cat>
          <c:val>
            <c:numRef>
              <c:f>'Tables &amp; graphs'!$B$19:$H$19</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906F-42D4-89C5-11D634AC6D8D}"/>
            </c:ext>
          </c:extLst>
        </c:ser>
        <c:ser>
          <c:idx val="2"/>
          <c:order val="2"/>
          <c:tx>
            <c:strRef>
              <c:f>'Tables &amp; graphs'!$A$20</c:f>
              <c:strCache>
                <c:ptCount val="1"/>
                <c:pt idx="0">
                  <c:v>On track</c:v>
                </c:pt>
              </c:strCache>
            </c:strRef>
          </c:tx>
          <c:spPr>
            <a:solidFill>
              <a:srgbClr val="D9DA56"/>
            </a:solidFill>
            <a:ln>
              <a:noFill/>
            </a:ln>
            <a:effectLst/>
          </c:spPr>
          <c:invertIfNegative val="0"/>
          <c:cat>
            <c:strRef>
              <c:f>'Tables &amp; graphs'!$B$17:$H$17</c:f>
              <c:strCache>
                <c:ptCount val="7"/>
                <c:pt idx="0">
                  <c:v>1. Accountability</c:v>
                </c:pt>
                <c:pt idx="1">
                  <c:v>2. Policies &amp; Procedures</c:v>
                </c:pt>
                <c:pt idx="2">
                  <c:v>3. Training</c:v>
                </c:pt>
                <c:pt idx="3">
                  <c:v>4. 3rd party arrangements</c:v>
                </c:pt>
                <c:pt idx="4">
                  <c:v>5. Identification, assessment &amp; logs</c:v>
                </c:pt>
                <c:pt idx="5">
                  <c:v>6. Reporting process</c:v>
                </c:pt>
                <c:pt idx="6">
                  <c:v>7. Feedback &amp; lessons learned</c:v>
                </c:pt>
              </c:strCache>
            </c:strRef>
          </c:cat>
          <c:val>
            <c:numRef>
              <c:f>'Tables &amp; graphs'!$B$20:$H$20</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2-906F-42D4-89C5-11D634AC6D8D}"/>
            </c:ext>
          </c:extLst>
        </c:ser>
        <c:ser>
          <c:idx val="3"/>
          <c:order val="3"/>
          <c:tx>
            <c:strRef>
              <c:f>'Tables &amp; graphs'!$A$21</c:f>
              <c:strCache>
                <c:ptCount val="1"/>
                <c:pt idx="0">
                  <c:v>Overdue</c:v>
                </c:pt>
              </c:strCache>
            </c:strRef>
          </c:tx>
          <c:spPr>
            <a:solidFill>
              <a:srgbClr val="C41230"/>
            </a:solidFill>
            <a:ln>
              <a:noFill/>
            </a:ln>
            <a:effectLst/>
          </c:spPr>
          <c:invertIfNegative val="0"/>
          <c:cat>
            <c:strRef>
              <c:f>'Tables &amp; graphs'!$B$17:$H$17</c:f>
              <c:strCache>
                <c:ptCount val="7"/>
                <c:pt idx="0">
                  <c:v>1. Accountability</c:v>
                </c:pt>
                <c:pt idx="1">
                  <c:v>2. Policies &amp; Procedures</c:v>
                </c:pt>
                <c:pt idx="2">
                  <c:v>3. Training</c:v>
                </c:pt>
                <c:pt idx="3">
                  <c:v>4. 3rd party arrangements</c:v>
                </c:pt>
                <c:pt idx="4">
                  <c:v>5. Identification, assessment &amp; logs</c:v>
                </c:pt>
                <c:pt idx="5">
                  <c:v>6. Reporting process</c:v>
                </c:pt>
                <c:pt idx="6">
                  <c:v>7. Feedback &amp; lessons learned</c:v>
                </c:pt>
              </c:strCache>
            </c:strRef>
          </c:cat>
          <c:val>
            <c:numRef>
              <c:f>'Tables &amp; graphs'!$B$21:$H$21</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3-906F-42D4-89C5-11D634AC6D8D}"/>
            </c:ext>
          </c:extLst>
        </c:ser>
        <c:ser>
          <c:idx val="4"/>
          <c:order val="4"/>
          <c:tx>
            <c:strRef>
              <c:f>'Tables &amp; graphs'!$A$22</c:f>
              <c:strCache>
                <c:ptCount val="1"/>
                <c:pt idx="0">
                  <c:v>Completed</c:v>
                </c:pt>
              </c:strCache>
            </c:strRef>
          </c:tx>
          <c:spPr>
            <a:solidFill>
              <a:srgbClr val="00853F"/>
            </a:solidFill>
            <a:ln>
              <a:noFill/>
            </a:ln>
            <a:effectLst/>
          </c:spPr>
          <c:invertIfNegative val="0"/>
          <c:cat>
            <c:strRef>
              <c:f>'Tables &amp; graphs'!$B$17:$H$17</c:f>
              <c:strCache>
                <c:ptCount val="7"/>
                <c:pt idx="0">
                  <c:v>1. Accountability</c:v>
                </c:pt>
                <c:pt idx="1">
                  <c:v>2. Policies &amp; Procedures</c:v>
                </c:pt>
                <c:pt idx="2">
                  <c:v>3. Training</c:v>
                </c:pt>
                <c:pt idx="3">
                  <c:v>4. 3rd party arrangements</c:v>
                </c:pt>
                <c:pt idx="4">
                  <c:v>5. Identification, assessment &amp; logs</c:v>
                </c:pt>
                <c:pt idx="5">
                  <c:v>6. Reporting process</c:v>
                </c:pt>
                <c:pt idx="6">
                  <c:v>7. Feedback &amp; lessons learned</c:v>
                </c:pt>
              </c:strCache>
            </c:strRef>
          </c:cat>
          <c:val>
            <c:numRef>
              <c:f>'Tables &amp; graphs'!$B$22:$H$22</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4-906F-42D4-89C5-11D634AC6D8D}"/>
            </c:ext>
          </c:extLst>
        </c:ser>
        <c:ser>
          <c:idx val="5"/>
          <c:order val="5"/>
          <c:tx>
            <c:strRef>
              <c:f>'Tables &amp; graphs'!$A$23</c:f>
              <c:strCache>
                <c:ptCount val="1"/>
                <c:pt idx="0">
                  <c:v>Blank</c:v>
                </c:pt>
              </c:strCache>
            </c:strRef>
          </c:tx>
          <c:spPr>
            <a:solidFill>
              <a:srgbClr val="003768"/>
            </a:solidFill>
            <a:ln>
              <a:noFill/>
            </a:ln>
            <a:effectLst/>
          </c:spPr>
          <c:invertIfNegative val="0"/>
          <c:cat>
            <c:strRef>
              <c:f>'Tables &amp; graphs'!$B$17:$H$17</c:f>
              <c:strCache>
                <c:ptCount val="7"/>
                <c:pt idx="0">
                  <c:v>1. Accountability</c:v>
                </c:pt>
                <c:pt idx="1">
                  <c:v>2. Policies &amp; Procedures</c:v>
                </c:pt>
                <c:pt idx="2">
                  <c:v>3. Training</c:v>
                </c:pt>
                <c:pt idx="3">
                  <c:v>4. 3rd party arrangements</c:v>
                </c:pt>
                <c:pt idx="4">
                  <c:v>5. Identification, assessment &amp; logs</c:v>
                </c:pt>
                <c:pt idx="5">
                  <c:v>6. Reporting process</c:v>
                </c:pt>
                <c:pt idx="6">
                  <c:v>7. Feedback &amp; lessons learned</c:v>
                </c:pt>
              </c:strCache>
            </c:strRef>
          </c:cat>
          <c:val>
            <c:numRef>
              <c:f>'Tables &amp; graphs'!$B$23:$H$23</c:f>
              <c:numCache>
                <c:formatCode>General</c:formatCode>
                <c:ptCount val="7"/>
                <c:pt idx="0">
                  <c:v>4</c:v>
                </c:pt>
                <c:pt idx="1">
                  <c:v>6</c:v>
                </c:pt>
                <c:pt idx="2">
                  <c:v>10</c:v>
                </c:pt>
                <c:pt idx="3">
                  <c:v>8</c:v>
                </c:pt>
                <c:pt idx="4">
                  <c:v>23</c:v>
                </c:pt>
                <c:pt idx="5">
                  <c:v>13</c:v>
                </c:pt>
                <c:pt idx="6">
                  <c:v>10</c:v>
                </c:pt>
              </c:numCache>
            </c:numRef>
          </c:val>
          <c:extLst>
            <c:ext xmlns:c16="http://schemas.microsoft.com/office/drawing/2014/chart" uri="{C3380CC4-5D6E-409C-BE32-E72D297353CC}">
              <c16:uniqueId val="{00000005-906F-42D4-89C5-11D634AC6D8D}"/>
            </c:ext>
          </c:extLst>
        </c:ser>
        <c:dLbls>
          <c:showLegendKey val="0"/>
          <c:showVal val="0"/>
          <c:showCatName val="0"/>
          <c:showSerName val="0"/>
          <c:showPercent val="0"/>
          <c:showBubbleSize val="0"/>
        </c:dLbls>
        <c:gapWidth val="150"/>
        <c:overlap val="100"/>
        <c:axId val="2134160928"/>
        <c:axId val="2134161760"/>
      </c:barChart>
      <c:catAx>
        <c:axId val="213416092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rgbClr val="003768"/>
                </a:solidFill>
                <a:latin typeface="Verdana" panose="020B0604030504040204" pitchFamily="34" charset="0"/>
                <a:ea typeface="Verdana" panose="020B0604030504040204" pitchFamily="34" charset="0"/>
                <a:cs typeface="+mn-cs"/>
              </a:defRPr>
            </a:pPr>
            <a:endParaRPr lang="en-US"/>
          </a:p>
        </c:txPr>
        <c:crossAx val="2134161760"/>
        <c:crosses val="autoZero"/>
        <c:auto val="1"/>
        <c:lblAlgn val="ctr"/>
        <c:lblOffset val="100"/>
        <c:noMultiLvlLbl val="0"/>
      </c:catAx>
      <c:valAx>
        <c:axId val="2134161760"/>
        <c:scaling>
          <c:orientation val="minMax"/>
        </c:scaling>
        <c:delete val="0"/>
        <c:axPos val="t"/>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3768"/>
                </a:solidFill>
                <a:latin typeface="Verdana" panose="020B0604030504040204" pitchFamily="34" charset="0"/>
                <a:ea typeface="Verdana" panose="020B0604030504040204" pitchFamily="34" charset="0"/>
                <a:cs typeface="+mn-cs"/>
              </a:defRPr>
            </a:pPr>
            <a:endParaRPr lang="en-US"/>
          </a:p>
        </c:txPr>
        <c:crossAx val="21341609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rgbClr val="003768"/>
              </a:solidFill>
              <a:latin typeface="Verdana" panose="020B0604030504040204" pitchFamily="34" charset="0"/>
              <a:ea typeface="Verdana" panose="020B0604030504040204" pitchFamily="34" charset="0"/>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rgbClr val="003768"/>
          </a:solidFill>
          <a:latin typeface="Verdana" panose="020B0604030504040204" pitchFamily="34" charset="0"/>
          <a:ea typeface="Verdana" panose="020B060403050404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rgbClr val="003768"/>
                </a:solidFill>
                <a:latin typeface="Verdana" panose="020B0604030504040204" pitchFamily="34" charset="0"/>
                <a:ea typeface="Verdana" panose="020B0604030504040204" pitchFamily="34" charset="0"/>
                <a:cs typeface="+mn-cs"/>
              </a:defRPr>
            </a:pPr>
            <a:r>
              <a:rPr lang="en-GB"/>
              <a:t>Breakdown of </a:t>
            </a:r>
            <a:r>
              <a:rPr lang="en-GB" b="1">
                <a:solidFill>
                  <a:srgbClr val="EC008C"/>
                </a:solidFill>
              </a:rPr>
              <a:t>'Action Status' </a:t>
            </a:r>
            <a:r>
              <a:rPr lang="en-GB"/>
              <a:t>for all categories</a:t>
            </a:r>
          </a:p>
        </c:rich>
      </c:tx>
      <c:layout>
        <c:manualLayout>
          <c:xMode val="edge"/>
          <c:yMode val="edge"/>
          <c:x val="0.14211030341276559"/>
          <c:y val="3.49163646561706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rgbClr val="003768"/>
              </a:solidFill>
              <a:latin typeface="Verdana" panose="020B0604030504040204" pitchFamily="34" charset="0"/>
              <a:ea typeface="Verdana" panose="020B0604030504040204" pitchFamily="34" charset="0"/>
              <a:cs typeface="+mn-cs"/>
            </a:defRPr>
          </a:pPr>
          <a:endParaRPr lang="en-US"/>
        </a:p>
      </c:txPr>
    </c:title>
    <c:autoTitleDeleted val="0"/>
    <c:plotArea>
      <c:layout>
        <c:manualLayout>
          <c:layoutTarget val="inner"/>
          <c:xMode val="edge"/>
          <c:yMode val="edge"/>
          <c:x val="4.1192210524246264E-2"/>
          <c:y val="0.14925613359530873"/>
          <c:w val="0.90622981116124535"/>
          <c:h val="0.59689612073659104"/>
        </c:manualLayout>
      </c:layout>
      <c:barChart>
        <c:barDir val="bar"/>
        <c:grouping val="percentStacked"/>
        <c:varyColors val="0"/>
        <c:ser>
          <c:idx val="0"/>
          <c:order val="0"/>
          <c:tx>
            <c:strRef>
              <c:f>'Tables &amp; graphs'!$B$26</c:f>
              <c:strCache>
                <c:ptCount val="1"/>
                <c:pt idx="0">
                  <c:v>Not started</c:v>
                </c:pt>
              </c:strCache>
            </c:strRef>
          </c:tx>
          <c:spPr>
            <a:solidFill>
              <a:srgbClr val="26BCD7"/>
            </a:solidFill>
            <a:ln>
              <a:noFill/>
            </a:ln>
            <a:effectLst/>
          </c:spPr>
          <c:invertIfNegative val="0"/>
          <c:val>
            <c:numRef>
              <c:f>'Tables &amp; graphs'!$B$27</c:f>
              <c:numCache>
                <c:formatCode>General</c:formatCode>
                <c:ptCount val="1"/>
                <c:pt idx="0">
                  <c:v>0</c:v>
                </c:pt>
              </c:numCache>
            </c:numRef>
          </c:val>
          <c:extLst>
            <c:ext xmlns:c16="http://schemas.microsoft.com/office/drawing/2014/chart" uri="{C3380CC4-5D6E-409C-BE32-E72D297353CC}">
              <c16:uniqueId val="{00000000-C205-4317-9A6E-4EB451D7CB94}"/>
            </c:ext>
          </c:extLst>
        </c:ser>
        <c:ser>
          <c:idx val="1"/>
          <c:order val="1"/>
          <c:tx>
            <c:strRef>
              <c:f>'Tables &amp; graphs'!$C$26</c:f>
              <c:strCache>
                <c:ptCount val="1"/>
                <c:pt idx="0">
                  <c:v>Action rejected</c:v>
                </c:pt>
              </c:strCache>
            </c:strRef>
          </c:tx>
          <c:spPr>
            <a:solidFill>
              <a:srgbClr val="F99D31"/>
            </a:solidFill>
            <a:ln>
              <a:noFill/>
            </a:ln>
            <a:effectLst/>
          </c:spPr>
          <c:invertIfNegative val="0"/>
          <c:val>
            <c:numRef>
              <c:f>'Tables &amp; graphs'!$C$27</c:f>
              <c:numCache>
                <c:formatCode>General</c:formatCode>
                <c:ptCount val="1"/>
                <c:pt idx="0">
                  <c:v>0</c:v>
                </c:pt>
              </c:numCache>
            </c:numRef>
          </c:val>
          <c:extLst>
            <c:ext xmlns:c16="http://schemas.microsoft.com/office/drawing/2014/chart" uri="{C3380CC4-5D6E-409C-BE32-E72D297353CC}">
              <c16:uniqueId val="{00000001-C205-4317-9A6E-4EB451D7CB94}"/>
            </c:ext>
          </c:extLst>
        </c:ser>
        <c:ser>
          <c:idx val="2"/>
          <c:order val="2"/>
          <c:tx>
            <c:strRef>
              <c:f>'Tables &amp; graphs'!$D$26</c:f>
              <c:strCache>
                <c:ptCount val="1"/>
                <c:pt idx="0">
                  <c:v>On track</c:v>
                </c:pt>
              </c:strCache>
            </c:strRef>
          </c:tx>
          <c:spPr>
            <a:solidFill>
              <a:srgbClr val="D9DA56"/>
            </a:solidFill>
            <a:ln>
              <a:noFill/>
            </a:ln>
            <a:effectLst/>
          </c:spPr>
          <c:invertIfNegative val="0"/>
          <c:val>
            <c:numRef>
              <c:f>'Tables &amp; graphs'!$D$27</c:f>
              <c:numCache>
                <c:formatCode>General</c:formatCode>
                <c:ptCount val="1"/>
                <c:pt idx="0">
                  <c:v>0</c:v>
                </c:pt>
              </c:numCache>
            </c:numRef>
          </c:val>
          <c:extLst>
            <c:ext xmlns:c16="http://schemas.microsoft.com/office/drawing/2014/chart" uri="{C3380CC4-5D6E-409C-BE32-E72D297353CC}">
              <c16:uniqueId val="{00000002-C205-4317-9A6E-4EB451D7CB94}"/>
            </c:ext>
          </c:extLst>
        </c:ser>
        <c:ser>
          <c:idx val="3"/>
          <c:order val="3"/>
          <c:tx>
            <c:strRef>
              <c:f>'Tables &amp; graphs'!$E$26</c:f>
              <c:strCache>
                <c:ptCount val="1"/>
                <c:pt idx="0">
                  <c:v>Overdue</c:v>
                </c:pt>
              </c:strCache>
            </c:strRef>
          </c:tx>
          <c:spPr>
            <a:solidFill>
              <a:srgbClr val="C41230"/>
            </a:solidFill>
            <a:ln>
              <a:noFill/>
            </a:ln>
            <a:effectLst/>
          </c:spPr>
          <c:invertIfNegative val="0"/>
          <c:val>
            <c:numRef>
              <c:f>'Tables &amp; graphs'!$E$27</c:f>
              <c:numCache>
                <c:formatCode>General</c:formatCode>
                <c:ptCount val="1"/>
                <c:pt idx="0">
                  <c:v>0</c:v>
                </c:pt>
              </c:numCache>
            </c:numRef>
          </c:val>
          <c:extLst>
            <c:ext xmlns:c16="http://schemas.microsoft.com/office/drawing/2014/chart" uri="{C3380CC4-5D6E-409C-BE32-E72D297353CC}">
              <c16:uniqueId val="{00000003-C205-4317-9A6E-4EB451D7CB94}"/>
            </c:ext>
          </c:extLst>
        </c:ser>
        <c:ser>
          <c:idx val="4"/>
          <c:order val="4"/>
          <c:tx>
            <c:strRef>
              <c:f>'Tables &amp; graphs'!$F$26</c:f>
              <c:strCache>
                <c:ptCount val="1"/>
                <c:pt idx="0">
                  <c:v>Completed</c:v>
                </c:pt>
              </c:strCache>
            </c:strRef>
          </c:tx>
          <c:spPr>
            <a:solidFill>
              <a:srgbClr val="00853F"/>
            </a:solidFill>
            <a:ln>
              <a:noFill/>
            </a:ln>
            <a:effectLst/>
          </c:spPr>
          <c:invertIfNegative val="0"/>
          <c:val>
            <c:numRef>
              <c:f>'Tables &amp; graphs'!$F$27</c:f>
              <c:numCache>
                <c:formatCode>General</c:formatCode>
                <c:ptCount val="1"/>
                <c:pt idx="0">
                  <c:v>0</c:v>
                </c:pt>
              </c:numCache>
            </c:numRef>
          </c:val>
          <c:extLst>
            <c:ext xmlns:c16="http://schemas.microsoft.com/office/drawing/2014/chart" uri="{C3380CC4-5D6E-409C-BE32-E72D297353CC}">
              <c16:uniqueId val="{00000004-C205-4317-9A6E-4EB451D7CB94}"/>
            </c:ext>
          </c:extLst>
        </c:ser>
        <c:ser>
          <c:idx val="5"/>
          <c:order val="5"/>
          <c:tx>
            <c:strRef>
              <c:f>'Tables &amp; graphs'!$G$26</c:f>
              <c:strCache>
                <c:ptCount val="1"/>
                <c:pt idx="0">
                  <c:v>Blank</c:v>
                </c:pt>
              </c:strCache>
            </c:strRef>
          </c:tx>
          <c:spPr>
            <a:solidFill>
              <a:srgbClr val="003768"/>
            </a:solidFill>
            <a:ln>
              <a:noFill/>
            </a:ln>
            <a:effectLst/>
          </c:spPr>
          <c:invertIfNegative val="0"/>
          <c:val>
            <c:numRef>
              <c:f>'Tables &amp; graphs'!$G$27</c:f>
              <c:numCache>
                <c:formatCode>General</c:formatCode>
                <c:ptCount val="1"/>
                <c:pt idx="0">
                  <c:v>74</c:v>
                </c:pt>
              </c:numCache>
            </c:numRef>
          </c:val>
          <c:extLst>
            <c:ext xmlns:c16="http://schemas.microsoft.com/office/drawing/2014/chart" uri="{C3380CC4-5D6E-409C-BE32-E72D297353CC}">
              <c16:uniqueId val="{00000005-C205-4317-9A6E-4EB451D7CB94}"/>
            </c:ext>
          </c:extLst>
        </c:ser>
        <c:dLbls>
          <c:showLegendKey val="0"/>
          <c:showVal val="0"/>
          <c:showCatName val="0"/>
          <c:showSerName val="0"/>
          <c:showPercent val="0"/>
          <c:showBubbleSize val="0"/>
        </c:dLbls>
        <c:gapWidth val="100"/>
        <c:overlap val="100"/>
        <c:axId val="1808462944"/>
        <c:axId val="2134223584"/>
      </c:barChart>
      <c:catAx>
        <c:axId val="1808462944"/>
        <c:scaling>
          <c:orientation val="minMax"/>
        </c:scaling>
        <c:delete val="1"/>
        <c:axPos val="l"/>
        <c:numFmt formatCode="General" sourceLinked="1"/>
        <c:majorTickMark val="none"/>
        <c:minorTickMark val="none"/>
        <c:tickLblPos val="nextTo"/>
        <c:crossAx val="2134223584"/>
        <c:crosses val="autoZero"/>
        <c:auto val="1"/>
        <c:lblAlgn val="ctr"/>
        <c:lblOffset val="100"/>
        <c:noMultiLvlLbl val="0"/>
      </c:catAx>
      <c:valAx>
        <c:axId val="2134223584"/>
        <c:scaling>
          <c:orientation val="minMax"/>
        </c:scaling>
        <c:delete val="0"/>
        <c:axPos val="b"/>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3768"/>
                </a:solidFill>
                <a:latin typeface="Verdana" panose="020B0604030504040204" pitchFamily="34" charset="0"/>
                <a:ea typeface="Verdana" panose="020B0604030504040204" pitchFamily="34" charset="0"/>
                <a:cs typeface="+mn-cs"/>
              </a:defRPr>
            </a:pPr>
            <a:endParaRPr lang="en-US"/>
          </a:p>
        </c:txPr>
        <c:crossAx val="18084629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rgbClr val="003768"/>
              </a:solidFill>
              <a:latin typeface="Verdana" panose="020B0604030504040204" pitchFamily="34" charset="0"/>
              <a:ea typeface="Verdana" panose="020B0604030504040204" pitchFamily="34" charset="0"/>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rgbClr val="003768"/>
          </a:solidFill>
          <a:latin typeface="Verdana" panose="020B0604030504040204" pitchFamily="34" charset="0"/>
          <a:ea typeface="Verdana" panose="020B060403050404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rgbClr val="003768"/>
                </a:solidFill>
                <a:latin typeface="Verdana" panose="020B0604030504040204" pitchFamily="34" charset="0"/>
                <a:ea typeface="Verdana" panose="020B0604030504040204" pitchFamily="34" charset="0"/>
                <a:cs typeface="+mn-cs"/>
              </a:defRPr>
            </a:pPr>
            <a:r>
              <a:rPr lang="en-GB"/>
              <a:t>Breakdown of </a:t>
            </a:r>
            <a:r>
              <a:rPr lang="en-GB" b="1">
                <a:solidFill>
                  <a:srgbClr val="26BCD7"/>
                </a:solidFill>
              </a:rPr>
              <a:t>'Current status' </a:t>
            </a:r>
            <a:r>
              <a:rPr lang="en-GB"/>
              <a:t>of all categories </a:t>
            </a: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3768"/>
              </a:solidFill>
              <a:latin typeface="Verdana" panose="020B0604030504040204" pitchFamily="34" charset="0"/>
              <a:ea typeface="Verdana" panose="020B0604030504040204" pitchFamily="34" charset="0"/>
              <a:cs typeface="+mn-cs"/>
            </a:defRPr>
          </a:pPr>
          <a:endParaRPr lang="en-US"/>
        </a:p>
      </c:txPr>
    </c:title>
    <c:autoTitleDeleted val="0"/>
    <c:plotArea>
      <c:layout/>
      <c:pieChart>
        <c:varyColors val="1"/>
        <c:ser>
          <c:idx val="0"/>
          <c:order val="0"/>
          <c:dPt>
            <c:idx val="0"/>
            <c:bubble3D val="0"/>
            <c:spPr>
              <a:solidFill>
                <a:schemeClr val="accent6"/>
              </a:solidFill>
              <a:ln w="19050">
                <a:solidFill>
                  <a:schemeClr val="lt1"/>
                </a:solidFill>
              </a:ln>
              <a:effectLst/>
            </c:spPr>
            <c:extLst>
              <c:ext xmlns:c16="http://schemas.microsoft.com/office/drawing/2014/chart" uri="{C3380CC4-5D6E-409C-BE32-E72D297353CC}">
                <c16:uniqueId val="{00000001-874C-4FE4-8FC0-DE06526A5020}"/>
              </c:ext>
            </c:extLst>
          </c:dPt>
          <c:dPt>
            <c:idx val="1"/>
            <c:bubble3D val="0"/>
            <c:spPr>
              <a:solidFill>
                <a:schemeClr val="accent4"/>
              </a:solidFill>
              <a:ln w="19050">
                <a:solidFill>
                  <a:schemeClr val="lt1"/>
                </a:solidFill>
              </a:ln>
              <a:effectLst/>
            </c:spPr>
            <c:extLst>
              <c:ext xmlns:c16="http://schemas.microsoft.com/office/drawing/2014/chart" uri="{C3380CC4-5D6E-409C-BE32-E72D297353CC}">
                <c16:uniqueId val="{00000003-874C-4FE4-8FC0-DE06526A5020}"/>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874C-4FE4-8FC0-DE06526A5020}"/>
              </c:ext>
            </c:extLst>
          </c:dPt>
          <c:dPt>
            <c:idx val="3"/>
            <c:bubble3D val="0"/>
            <c:spPr>
              <a:solidFill>
                <a:srgbClr val="791D7E"/>
              </a:solidFill>
              <a:ln w="19050">
                <a:solidFill>
                  <a:schemeClr val="lt1"/>
                </a:solidFill>
              </a:ln>
              <a:effectLst/>
            </c:spPr>
            <c:extLst>
              <c:ext xmlns:c16="http://schemas.microsoft.com/office/drawing/2014/chart" uri="{C3380CC4-5D6E-409C-BE32-E72D297353CC}">
                <c16:uniqueId val="{00000007-874C-4FE4-8FC0-DE06526A5020}"/>
              </c:ext>
            </c:extLst>
          </c:dPt>
          <c:dPt>
            <c:idx val="4"/>
            <c:bubble3D val="0"/>
            <c:spPr>
              <a:solidFill>
                <a:srgbClr val="003768"/>
              </a:solidFill>
              <a:ln w="19050">
                <a:solidFill>
                  <a:schemeClr val="lt1"/>
                </a:solidFill>
              </a:ln>
              <a:effectLst/>
            </c:spPr>
            <c:extLst>
              <c:ext xmlns:c16="http://schemas.microsoft.com/office/drawing/2014/chart" uri="{C3380CC4-5D6E-409C-BE32-E72D297353CC}">
                <c16:uniqueId val="{00000009-874C-4FE4-8FC0-DE06526A5020}"/>
              </c:ext>
            </c:extLst>
          </c:dPt>
          <c:cat>
            <c:strRef>
              <c:f>'Tables &amp; graphs'!$A$2:$A$6</c:f>
              <c:strCache>
                <c:ptCount val="5"/>
                <c:pt idx="0">
                  <c:v>Fully meeting our expectation</c:v>
                </c:pt>
                <c:pt idx="1">
                  <c:v>Partially meeting our expectation</c:v>
                </c:pt>
                <c:pt idx="2">
                  <c:v>Not meeting our expectation</c:v>
                </c:pt>
                <c:pt idx="3">
                  <c:v>Not Applicable</c:v>
                </c:pt>
                <c:pt idx="4">
                  <c:v>Blank</c:v>
                </c:pt>
              </c:strCache>
            </c:strRef>
          </c:cat>
          <c:val>
            <c:numRef>
              <c:f>'Tables &amp; graphs'!$I$2:$I$6</c:f>
              <c:numCache>
                <c:formatCode>General</c:formatCode>
                <c:ptCount val="5"/>
                <c:pt idx="0">
                  <c:v>0</c:v>
                </c:pt>
                <c:pt idx="1">
                  <c:v>0</c:v>
                </c:pt>
                <c:pt idx="2">
                  <c:v>0</c:v>
                </c:pt>
                <c:pt idx="3">
                  <c:v>0</c:v>
                </c:pt>
                <c:pt idx="4">
                  <c:v>74</c:v>
                </c:pt>
              </c:numCache>
            </c:numRef>
          </c:val>
          <c:extLst>
            <c:ext xmlns:c16="http://schemas.microsoft.com/office/drawing/2014/chart" uri="{C3380CC4-5D6E-409C-BE32-E72D297353CC}">
              <c16:uniqueId val="{0000000A-874C-4FE4-8FC0-DE06526A5020}"/>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rgbClr val="003768"/>
              </a:solidFill>
              <a:latin typeface="Verdana" panose="020B0604030504040204" pitchFamily="34" charset="0"/>
              <a:ea typeface="Verdana" panose="020B0604030504040204" pitchFamily="34" charset="0"/>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rgbClr val="003768"/>
          </a:solidFill>
          <a:latin typeface="Verdana" panose="020B0604030504040204" pitchFamily="34" charset="0"/>
          <a:ea typeface="Verdana" panose="020B060403050404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rgbClr val="003768"/>
                </a:solidFill>
                <a:latin typeface="Verdana" panose="020B0604030504040204" pitchFamily="34" charset="0"/>
                <a:ea typeface="Verdana" panose="020B0604030504040204" pitchFamily="34" charset="0"/>
                <a:cs typeface="+mn-cs"/>
              </a:defRPr>
            </a:pPr>
            <a:r>
              <a:rPr lang="en-GB"/>
              <a:t>Volume of </a:t>
            </a:r>
            <a:r>
              <a:rPr lang="en-GB" b="1">
                <a:solidFill>
                  <a:srgbClr val="26BCD7"/>
                </a:solidFill>
              </a:rPr>
              <a:t>'Current Status' </a:t>
            </a:r>
            <a:r>
              <a:rPr lang="en-GB"/>
              <a:t>per category </a:t>
            </a:r>
          </a:p>
        </c:rich>
      </c:tx>
      <c:layout>
        <c:manualLayout>
          <c:xMode val="edge"/>
          <c:yMode val="edge"/>
          <c:x val="0.16679121505491029"/>
          <c:y val="6.870639916253931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rgbClr val="003768"/>
              </a:solidFill>
              <a:latin typeface="Verdana" panose="020B0604030504040204" pitchFamily="34" charset="0"/>
              <a:ea typeface="Verdana" panose="020B0604030504040204" pitchFamily="34" charset="0"/>
              <a:cs typeface="+mn-cs"/>
            </a:defRPr>
          </a:pPr>
          <a:endParaRPr lang="en-US"/>
        </a:p>
      </c:txPr>
    </c:title>
    <c:autoTitleDeleted val="0"/>
    <c:plotArea>
      <c:layout/>
      <c:barChart>
        <c:barDir val="col"/>
        <c:grouping val="stacked"/>
        <c:varyColors val="0"/>
        <c:ser>
          <c:idx val="0"/>
          <c:order val="0"/>
          <c:tx>
            <c:strRef>
              <c:f>'Tables &amp; graphs'!$A$2</c:f>
              <c:strCache>
                <c:ptCount val="1"/>
                <c:pt idx="0">
                  <c:v>Fully meeting our expectation</c:v>
                </c:pt>
              </c:strCache>
            </c:strRef>
          </c:tx>
          <c:spPr>
            <a:solidFill>
              <a:schemeClr val="accent6"/>
            </a:solidFill>
            <a:ln>
              <a:noFill/>
            </a:ln>
            <a:effectLst/>
          </c:spPr>
          <c:invertIfNegative val="0"/>
          <c:cat>
            <c:strRef>
              <c:f>'Tables &amp; graphs'!$B$1:$H$1</c:f>
              <c:strCache>
                <c:ptCount val="7"/>
                <c:pt idx="0">
                  <c:v>1. Accountability</c:v>
                </c:pt>
                <c:pt idx="1">
                  <c:v>2. Policies &amp; Procedures</c:v>
                </c:pt>
                <c:pt idx="2">
                  <c:v>3. Training</c:v>
                </c:pt>
                <c:pt idx="3">
                  <c:v>4. 3rd party arrangements</c:v>
                </c:pt>
                <c:pt idx="4">
                  <c:v>5. Identification, assessment &amp; logs</c:v>
                </c:pt>
                <c:pt idx="5">
                  <c:v>6. Reporting process</c:v>
                </c:pt>
                <c:pt idx="6">
                  <c:v>7. Feedback &amp; lessons learned</c:v>
                </c:pt>
              </c:strCache>
            </c:strRef>
          </c:cat>
          <c:val>
            <c:numRef>
              <c:f>'Tables &amp; graphs'!$B$2:$H$2</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CA3D-48B6-9640-AF414505B74A}"/>
            </c:ext>
          </c:extLst>
        </c:ser>
        <c:ser>
          <c:idx val="1"/>
          <c:order val="1"/>
          <c:tx>
            <c:strRef>
              <c:f>'Tables &amp; graphs'!$A$3</c:f>
              <c:strCache>
                <c:ptCount val="1"/>
                <c:pt idx="0">
                  <c:v>Partially meeting our expectation</c:v>
                </c:pt>
              </c:strCache>
            </c:strRef>
          </c:tx>
          <c:spPr>
            <a:solidFill>
              <a:schemeClr val="accent4"/>
            </a:solidFill>
            <a:ln>
              <a:noFill/>
            </a:ln>
            <a:effectLst/>
          </c:spPr>
          <c:invertIfNegative val="0"/>
          <c:cat>
            <c:strRef>
              <c:f>'Tables &amp; graphs'!$B$1:$H$1</c:f>
              <c:strCache>
                <c:ptCount val="7"/>
                <c:pt idx="0">
                  <c:v>1. Accountability</c:v>
                </c:pt>
                <c:pt idx="1">
                  <c:v>2. Policies &amp; Procedures</c:v>
                </c:pt>
                <c:pt idx="2">
                  <c:v>3. Training</c:v>
                </c:pt>
                <c:pt idx="3">
                  <c:v>4. 3rd party arrangements</c:v>
                </c:pt>
                <c:pt idx="4">
                  <c:v>5. Identification, assessment &amp; logs</c:v>
                </c:pt>
                <c:pt idx="5">
                  <c:v>6. Reporting process</c:v>
                </c:pt>
                <c:pt idx="6">
                  <c:v>7. Feedback &amp; lessons learned</c:v>
                </c:pt>
              </c:strCache>
            </c:strRef>
          </c:cat>
          <c:val>
            <c:numRef>
              <c:f>'Tables &amp; graphs'!$B$3:$H$3</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CA3D-48B6-9640-AF414505B74A}"/>
            </c:ext>
          </c:extLst>
        </c:ser>
        <c:ser>
          <c:idx val="2"/>
          <c:order val="2"/>
          <c:tx>
            <c:strRef>
              <c:f>'Tables &amp; graphs'!$A$4</c:f>
              <c:strCache>
                <c:ptCount val="1"/>
                <c:pt idx="0">
                  <c:v>Not meeting our expectation</c:v>
                </c:pt>
              </c:strCache>
            </c:strRef>
          </c:tx>
          <c:spPr>
            <a:solidFill>
              <a:srgbClr val="FF0000"/>
            </a:solidFill>
            <a:ln>
              <a:noFill/>
            </a:ln>
            <a:effectLst/>
          </c:spPr>
          <c:invertIfNegative val="0"/>
          <c:cat>
            <c:strRef>
              <c:f>'Tables &amp; graphs'!$B$1:$H$1</c:f>
              <c:strCache>
                <c:ptCount val="7"/>
                <c:pt idx="0">
                  <c:v>1. Accountability</c:v>
                </c:pt>
                <c:pt idx="1">
                  <c:v>2. Policies &amp; Procedures</c:v>
                </c:pt>
                <c:pt idx="2">
                  <c:v>3. Training</c:v>
                </c:pt>
                <c:pt idx="3">
                  <c:v>4. 3rd party arrangements</c:v>
                </c:pt>
                <c:pt idx="4">
                  <c:v>5. Identification, assessment &amp; logs</c:v>
                </c:pt>
                <c:pt idx="5">
                  <c:v>6. Reporting process</c:v>
                </c:pt>
                <c:pt idx="6">
                  <c:v>7. Feedback &amp; lessons learned</c:v>
                </c:pt>
              </c:strCache>
            </c:strRef>
          </c:cat>
          <c:val>
            <c:numRef>
              <c:f>'Tables &amp; graphs'!$B$4:$H$4</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2-CA3D-48B6-9640-AF414505B74A}"/>
            </c:ext>
          </c:extLst>
        </c:ser>
        <c:ser>
          <c:idx val="3"/>
          <c:order val="3"/>
          <c:tx>
            <c:strRef>
              <c:f>'Tables &amp; graphs'!$A$5</c:f>
              <c:strCache>
                <c:ptCount val="1"/>
                <c:pt idx="0">
                  <c:v>Not Applicable</c:v>
                </c:pt>
              </c:strCache>
            </c:strRef>
          </c:tx>
          <c:spPr>
            <a:solidFill>
              <a:srgbClr val="791D7E"/>
            </a:solidFill>
            <a:ln>
              <a:noFill/>
            </a:ln>
            <a:effectLst/>
          </c:spPr>
          <c:invertIfNegative val="0"/>
          <c:cat>
            <c:strRef>
              <c:f>'Tables &amp; graphs'!$B$1:$H$1</c:f>
              <c:strCache>
                <c:ptCount val="7"/>
                <c:pt idx="0">
                  <c:v>1. Accountability</c:v>
                </c:pt>
                <c:pt idx="1">
                  <c:v>2. Policies &amp; Procedures</c:v>
                </c:pt>
                <c:pt idx="2">
                  <c:v>3. Training</c:v>
                </c:pt>
                <c:pt idx="3">
                  <c:v>4. 3rd party arrangements</c:v>
                </c:pt>
                <c:pt idx="4">
                  <c:v>5. Identification, assessment &amp; logs</c:v>
                </c:pt>
                <c:pt idx="5">
                  <c:v>6. Reporting process</c:v>
                </c:pt>
                <c:pt idx="6">
                  <c:v>7. Feedback &amp; lessons learned</c:v>
                </c:pt>
              </c:strCache>
            </c:strRef>
          </c:cat>
          <c:val>
            <c:numRef>
              <c:f>'Tables &amp; graphs'!$B$5:$H$5</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3-CA3D-48B6-9640-AF414505B74A}"/>
            </c:ext>
          </c:extLst>
        </c:ser>
        <c:ser>
          <c:idx val="4"/>
          <c:order val="4"/>
          <c:tx>
            <c:strRef>
              <c:f>'Tables &amp; graphs'!$A$6</c:f>
              <c:strCache>
                <c:ptCount val="1"/>
                <c:pt idx="0">
                  <c:v>Blank</c:v>
                </c:pt>
              </c:strCache>
            </c:strRef>
          </c:tx>
          <c:spPr>
            <a:solidFill>
              <a:srgbClr val="003768"/>
            </a:solidFill>
            <a:ln>
              <a:noFill/>
            </a:ln>
            <a:effectLst/>
          </c:spPr>
          <c:invertIfNegative val="0"/>
          <c:cat>
            <c:strRef>
              <c:f>'Tables &amp; graphs'!$B$1:$H$1</c:f>
              <c:strCache>
                <c:ptCount val="7"/>
                <c:pt idx="0">
                  <c:v>1. Accountability</c:v>
                </c:pt>
                <c:pt idx="1">
                  <c:v>2. Policies &amp; Procedures</c:v>
                </c:pt>
                <c:pt idx="2">
                  <c:v>3. Training</c:v>
                </c:pt>
                <c:pt idx="3">
                  <c:v>4. 3rd party arrangements</c:v>
                </c:pt>
                <c:pt idx="4">
                  <c:v>5. Identification, assessment &amp; logs</c:v>
                </c:pt>
                <c:pt idx="5">
                  <c:v>6. Reporting process</c:v>
                </c:pt>
                <c:pt idx="6">
                  <c:v>7. Feedback &amp; lessons learned</c:v>
                </c:pt>
              </c:strCache>
            </c:strRef>
          </c:cat>
          <c:val>
            <c:numRef>
              <c:f>'Tables &amp; graphs'!$B$6:$H$6</c:f>
              <c:numCache>
                <c:formatCode>General</c:formatCode>
                <c:ptCount val="7"/>
                <c:pt idx="0">
                  <c:v>4</c:v>
                </c:pt>
                <c:pt idx="1">
                  <c:v>6</c:v>
                </c:pt>
                <c:pt idx="2">
                  <c:v>10</c:v>
                </c:pt>
                <c:pt idx="3">
                  <c:v>8</c:v>
                </c:pt>
                <c:pt idx="4">
                  <c:v>23</c:v>
                </c:pt>
                <c:pt idx="5">
                  <c:v>13</c:v>
                </c:pt>
                <c:pt idx="6">
                  <c:v>10</c:v>
                </c:pt>
              </c:numCache>
            </c:numRef>
          </c:val>
          <c:extLst>
            <c:ext xmlns:c16="http://schemas.microsoft.com/office/drawing/2014/chart" uri="{C3380CC4-5D6E-409C-BE32-E72D297353CC}">
              <c16:uniqueId val="{00000004-CA3D-48B6-9640-AF414505B74A}"/>
            </c:ext>
          </c:extLst>
        </c:ser>
        <c:dLbls>
          <c:showLegendKey val="0"/>
          <c:showVal val="0"/>
          <c:showCatName val="0"/>
          <c:showSerName val="0"/>
          <c:showPercent val="0"/>
          <c:showBubbleSize val="0"/>
        </c:dLbls>
        <c:gapWidth val="219"/>
        <c:overlap val="100"/>
        <c:axId val="2078139440"/>
        <c:axId val="2078669616"/>
      </c:barChart>
      <c:catAx>
        <c:axId val="2078139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00" b="0" i="0" u="none" strike="noStrike" kern="1200" baseline="0">
                <a:solidFill>
                  <a:srgbClr val="003768"/>
                </a:solidFill>
                <a:latin typeface="Verdana" panose="020B0604030504040204" pitchFamily="34" charset="0"/>
                <a:ea typeface="Verdana" panose="020B0604030504040204" pitchFamily="34" charset="0"/>
                <a:cs typeface="+mn-cs"/>
              </a:defRPr>
            </a:pPr>
            <a:endParaRPr lang="en-US"/>
          </a:p>
        </c:txPr>
        <c:crossAx val="2078669616"/>
        <c:crosses val="autoZero"/>
        <c:auto val="1"/>
        <c:lblAlgn val="ctr"/>
        <c:lblOffset val="100"/>
        <c:noMultiLvlLbl val="0"/>
      </c:catAx>
      <c:valAx>
        <c:axId val="2078669616"/>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3768"/>
                </a:solidFill>
                <a:latin typeface="Verdana" panose="020B0604030504040204" pitchFamily="34" charset="0"/>
                <a:ea typeface="Verdana" panose="020B0604030504040204" pitchFamily="34" charset="0"/>
                <a:cs typeface="+mn-cs"/>
              </a:defRPr>
            </a:pPr>
            <a:endParaRPr lang="en-US"/>
          </a:p>
        </c:txPr>
        <c:crossAx val="2078139440"/>
        <c:crosses val="autoZero"/>
        <c:crossBetween val="between"/>
        <c:majorUnit val="10"/>
        <c:minorUnit val="5"/>
      </c:valAx>
      <c:spPr>
        <a:noFill/>
        <a:ln>
          <a:noFill/>
        </a:ln>
        <a:effectLst/>
      </c:spPr>
    </c:plotArea>
    <c:legend>
      <c:legendPos val="b"/>
      <c:layout>
        <c:manualLayout>
          <c:xMode val="edge"/>
          <c:yMode val="edge"/>
          <c:x val="2.9374944267947473E-2"/>
          <c:y val="0.76385759381534213"/>
          <c:w val="0.87907499654679833"/>
          <c:h val="0.21037750649870568"/>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3768"/>
              </a:solidFill>
              <a:latin typeface="Verdana" panose="020B0604030504040204" pitchFamily="34" charset="0"/>
              <a:ea typeface="Verdana" panose="020B0604030504040204" pitchFamily="34" charset="0"/>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rgbClr val="003768"/>
          </a:solidFill>
          <a:latin typeface="Verdana" panose="020B0604030504040204" pitchFamily="34" charset="0"/>
          <a:ea typeface="Verdana" panose="020B060403050404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rgbClr val="003768"/>
                </a:solidFill>
                <a:latin typeface="Verdana" panose="020B0604030504040204" pitchFamily="34" charset="0"/>
                <a:ea typeface="Verdana" panose="020B0604030504040204" pitchFamily="34" charset="0"/>
                <a:cs typeface="+mn-cs"/>
              </a:defRPr>
            </a:pPr>
            <a:r>
              <a:rPr lang="en-GB"/>
              <a:t>Breakdown of </a:t>
            </a:r>
            <a:r>
              <a:rPr lang="en-GB" b="1">
                <a:solidFill>
                  <a:srgbClr val="26BCD7"/>
                </a:solidFill>
              </a:rPr>
              <a:t>'Current Status' </a:t>
            </a:r>
            <a:r>
              <a:rPr lang="en-GB"/>
              <a:t>per category </a:t>
            </a: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3768"/>
              </a:solidFill>
              <a:latin typeface="Verdana" panose="020B0604030504040204" pitchFamily="34" charset="0"/>
              <a:ea typeface="Verdana" panose="020B0604030504040204" pitchFamily="34" charset="0"/>
              <a:cs typeface="+mn-cs"/>
            </a:defRPr>
          </a:pPr>
          <a:endParaRPr lang="en-US"/>
        </a:p>
      </c:txPr>
    </c:title>
    <c:autoTitleDeleted val="0"/>
    <c:plotArea>
      <c:layout>
        <c:manualLayout>
          <c:layoutTarget val="inner"/>
          <c:xMode val="edge"/>
          <c:yMode val="edge"/>
          <c:x val="9.8007899923171993E-2"/>
          <c:y val="0.15735864063097302"/>
          <c:w val="0.87768758838004257"/>
          <c:h val="0.47372987621954443"/>
        </c:manualLayout>
      </c:layout>
      <c:barChart>
        <c:barDir val="col"/>
        <c:grouping val="percentStacked"/>
        <c:varyColors val="0"/>
        <c:ser>
          <c:idx val="0"/>
          <c:order val="0"/>
          <c:tx>
            <c:strRef>
              <c:f>'Tables &amp; graphs'!$A$2</c:f>
              <c:strCache>
                <c:ptCount val="1"/>
                <c:pt idx="0">
                  <c:v>Fully meeting our expectation</c:v>
                </c:pt>
              </c:strCache>
            </c:strRef>
          </c:tx>
          <c:spPr>
            <a:solidFill>
              <a:schemeClr val="accent6"/>
            </a:solidFill>
            <a:ln>
              <a:noFill/>
            </a:ln>
            <a:effectLst/>
          </c:spPr>
          <c:invertIfNegative val="0"/>
          <c:cat>
            <c:strRef>
              <c:f>'Tables &amp; graphs'!$B$1:$H$1</c:f>
              <c:strCache>
                <c:ptCount val="7"/>
                <c:pt idx="0">
                  <c:v>1. Accountability</c:v>
                </c:pt>
                <c:pt idx="1">
                  <c:v>2. Policies &amp; Procedures</c:v>
                </c:pt>
                <c:pt idx="2">
                  <c:v>3. Training</c:v>
                </c:pt>
                <c:pt idx="3">
                  <c:v>4. 3rd party arrangements</c:v>
                </c:pt>
                <c:pt idx="4">
                  <c:v>5. Identification, assessment &amp; logs</c:v>
                </c:pt>
                <c:pt idx="5">
                  <c:v>6. Reporting process</c:v>
                </c:pt>
                <c:pt idx="6">
                  <c:v>7. Feedback &amp; lessons learned</c:v>
                </c:pt>
              </c:strCache>
            </c:strRef>
          </c:cat>
          <c:val>
            <c:numRef>
              <c:f>'Tables &amp; graphs'!$B$2:$H$2</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C5B1-4236-80BF-612970CF2FD4}"/>
            </c:ext>
          </c:extLst>
        </c:ser>
        <c:ser>
          <c:idx val="1"/>
          <c:order val="1"/>
          <c:tx>
            <c:strRef>
              <c:f>'Tables &amp; graphs'!$A$3</c:f>
              <c:strCache>
                <c:ptCount val="1"/>
                <c:pt idx="0">
                  <c:v>Partially meeting our expectation</c:v>
                </c:pt>
              </c:strCache>
            </c:strRef>
          </c:tx>
          <c:spPr>
            <a:solidFill>
              <a:schemeClr val="accent4"/>
            </a:solidFill>
            <a:ln>
              <a:noFill/>
            </a:ln>
            <a:effectLst/>
          </c:spPr>
          <c:invertIfNegative val="0"/>
          <c:cat>
            <c:strRef>
              <c:f>'Tables &amp; graphs'!$B$1:$H$1</c:f>
              <c:strCache>
                <c:ptCount val="7"/>
                <c:pt idx="0">
                  <c:v>1. Accountability</c:v>
                </c:pt>
                <c:pt idx="1">
                  <c:v>2. Policies &amp; Procedures</c:v>
                </c:pt>
                <c:pt idx="2">
                  <c:v>3. Training</c:v>
                </c:pt>
                <c:pt idx="3">
                  <c:v>4. 3rd party arrangements</c:v>
                </c:pt>
                <c:pt idx="4">
                  <c:v>5. Identification, assessment &amp; logs</c:v>
                </c:pt>
                <c:pt idx="5">
                  <c:v>6. Reporting process</c:v>
                </c:pt>
                <c:pt idx="6">
                  <c:v>7. Feedback &amp; lessons learned</c:v>
                </c:pt>
              </c:strCache>
            </c:strRef>
          </c:cat>
          <c:val>
            <c:numRef>
              <c:f>'Tables &amp; graphs'!$B$3:$H$3</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C5B1-4236-80BF-612970CF2FD4}"/>
            </c:ext>
          </c:extLst>
        </c:ser>
        <c:ser>
          <c:idx val="2"/>
          <c:order val="2"/>
          <c:tx>
            <c:strRef>
              <c:f>'Tables &amp; graphs'!$A$4</c:f>
              <c:strCache>
                <c:ptCount val="1"/>
                <c:pt idx="0">
                  <c:v>Not meeting our expectation</c:v>
                </c:pt>
              </c:strCache>
            </c:strRef>
          </c:tx>
          <c:spPr>
            <a:solidFill>
              <a:srgbClr val="FF0000"/>
            </a:solidFill>
            <a:ln>
              <a:noFill/>
            </a:ln>
            <a:effectLst/>
          </c:spPr>
          <c:invertIfNegative val="0"/>
          <c:cat>
            <c:strRef>
              <c:f>'Tables &amp; graphs'!$B$1:$H$1</c:f>
              <c:strCache>
                <c:ptCount val="7"/>
                <c:pt idx="0">
                  <c:v>1. Accountability</c:v>
                </c:pt>
                <c:pt idx="1">
                  <c:v>2. Policies &amp; Procedures</c:v>
                </c:pt>
                <c:pt idx="2">
                  <c:v>3. Training</c:v>
                </c:pt>
                <c:pt idx="3">
                  <c:v>4. 3rd party arrangements</c:v>
                </c:pt>
                <c:pt idx="4">
                  <c:v>5. Identification, assessment &amp; logs</c:v>
                </c:pt>
                <c:pt idx="5">
                  <c:v>6. Reporting process</c:v>
                </c:pt>
                <c:pt idx="6">
                  <c:v>7. Feedback &amp; lessons learned</c:v>
                </c:pt>
              </c:strCache>
            </c:strRef>
          </c:cat>
          <c:val>
            <c:numRef>
              <c:f>'Tables &amp; graphs'!$B$4:$H$4</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2-C5B1-4236-80BF-612970CF2FD4}"/>
            </c:ext>
          </c:extLst>
        </c:ser>
        <c:ser>
          <c:idx val="3"/>
          <c:order val="3"/>
          <c:tx>
            <c:strRef>
              <c:f>'Tables &amp; graphs'!$A$5</c:f>
              <c:strCache>
                <c:ptCount val="1"/>
                <c:pt idx="0">
                  <c:v>Not Applicable</c:v>
                </c:pt>
              </c:strCache>
            </c:strRef>
          </c:tx>
          <c:spPr>
            <a:solidFill>
              <a:srgbClr val="791D7E"/>
            </a:solidFill>
            <a:ln>
              <a:noFill/>
            </a:ln>
            <a:effectLst/>
          </c:spPr>
          <c:invertIfNegative val="0"/>
          <c:cat>
            <c:strRef>
              <c:f>'Tables &amp; graphs'!$B$1:$H$1</c:f>
              <c:strCache>
                <c:ptCount val="7"/>
                <c:pt idx="0">
                  <c:v>1. Accountability</c:v>
                </c:pt>
                <c:pt idx="1">
                  <c:v>2. Policies &amp; Procedures</c:v>
                </c:pt>
                <c:pt idx="2">
                  <c:v>3. Training</c:v>
                </c:pt>
                <c:pt idx="3">
                  <c:v>4. 3rd party arrangements</c:v>
                </c:pt>
                <c:pt idx="4">
                  <c:v>5. Identification, assessment &amp; logs</c:v>
                </c:pt>
                <c:pt idx="5">
                  <c:v>6. Reporting process</c:v>
                </c:pt>
                <c:pt idx="6">
                  <c:v>7. Feedback &amp; lessons learned</c:v>
                </c:pt>
              </c:strCache>
            </c:strRef>
          </c:cat>
          <c:val>
            <c:numRef>
              <c:f>'Tables &amp; graphs'!$B$5:$H$5</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3-C5B1-4236-80BF-612970CF2FD4}"/>
            </c:ext>
          </c:extLst>
        </c:ser>
        <c:ser>
          <c:idx val="4"/>
          <c:order val="4"/>
          <c:tx>
            <c:strRef>
              <c:f>'Tables &amp; graphs'!$A$6</c:f>
              <c:strCache>
                <c:ptCount val="1"/>
                <c:pt idx="0">
                  <c:v>Blank</c:v>
                </c:pt>
              </c:strCache>
            </c:strRef>
          </c:tx>
          <c:spPr>
            <a:solidFill>
              <a:srgbClr val="003768"/>
            </a:solidFill>
            <a:ln>
              <a:noFill/>
            </a:ln>
            <a:effectLst/>
          </c:spPr>
          <c:invertIfNegative val="0"/>
          <c:cat>
            <c:strRef>
              <c:f>'Tables &amp; graphs'!$B$1:$H$1</c:f>
              <c:strCache>
                <c:ptCount val="7"/>
                <c:pt idx="0">
                  <c:v>1. Accountability</c:v>
                </c:pt>
                <c:pt idx="1">
                  <c:v>2. Policies &amp; Procedures</c:v>
                </c:pt>
                <c:pt idx="2">
                  <c:v>3. Training</c:v>
                </c:pt>
                <c:pt idx="3">
                  <c:v>4. 3rd party arrangements</c:v>
                </c:pt>
                <c:pt idx="4">
                  <c:v>5. Identification, assessment &amp; logs</c:v>
                </c:pt>
                <c:pt idx="5">
                  <c:v>6. Reporting process</c:v>
                </c:pt>
                <c:pt idx="6">
                  <c:v>7. Feedback &amp; lessons learned</c:v>
                </c:pt>
              </c:strCache>
            </c:strRef>
          </c:cat>
          <c:val>
            <c:numRef>
              <c:f>'Tables &amp; graphs'!$B$6:$H$6</c:f>
              <c:numCache>
                <c:formatCode>General</c:formatCode>
                <c:ptCount val="7"/>
                <c:pt idx="0">
                  <c:v>4</c:v>
                </c:pt>
                <c:pt idx="1">
                  <c:v>6</c:v>
                </c:pt>
                <c:pt idx="2">
                  <c:v>10</c:v>
                </c:pt>
                <c:pt idx="3">
                  <c:v>8</c:v>
                </c:pt>
                <c:pt idx="4">
                  <c:v>23</c:v>
                </c:pt>
                <c:pt idx="5">
                  <c:v>13</c:v>
                </c:pt>
                <c:pt idx="6">
                  <c:v>10</c:v>
                </c:pt>
              </c:numCache>
            </c:numRef>
          </c:val>
          <c:extLst>
            <c:ext xmlns:c16="http://schemas.microsoft.com/office/drawing/2014/chart" uri="{C3380CC4-5D6E-409C-BE32-E72D297353CC}">
              <c16:uniqueId val="{00000004-C5B1-4236-80BF-612970CF2FD4}"/>
            </c:ext>
          </c:extLst>
        </c:ser>
        <c:dLbls>
          <c:showLegendKey val="0"/>
          <c:showVal val="0"/>
          <c:showCatName val="0"/>
          <c:showSerName val="0"/>
          <c:showPercent val="0"/>
          <c:showBubbleSize val="0"/>
        </c:dLbls>
        <c:gapWidth val="150"/>
        <c:overlap val="100"/>
        <c:axId val="368872192"/>
        <c:axId val="576076000"/>
      </c:barChart>
      <c:catAx>
        <c:axId val="368872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600" b="0" i="0" u="none" strike="noStrike" kern="1200" baseline="0">
                <a:solidFill>
                  <a:srgbClr val="003768"/>
                </a:solidFill>
                <a:latin typeface="Verdana" panose="020B0604030504040204" pitchFamily="34" charset="0"/>
                <a:ea typeface="Verdana" panose="020B0604030504040204" pitchFamily="34" charset="0"/>
                <a:cs typeface="+mn-cs"/>
              </a:defRPr>
            </a:pPr>
            <a:endParaRPr lang="en-US"/>
          </a:p>
        </c:txPr>
        <c:crossAx val="576076000"/>
        <c:crosses val="autoZero"/>
        <c:auto val="1"/>
        <c:lblAlgn val="ctr"/>
        <c:lblOffset val="100"/>
        <c:noMultiLvlLbl val="0"/>
      </c:catAx>
      <c:valAx>
        <c:axId val="576076000"/>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3768"/>
                </a:solidFill>
                <a:latin typeface="Verdana" panose="020B0604030504040204" pitchFamily="34" charset="0"/>
                <a:ea typeface="Verdana" panose="020B0604030504040204" pitchFamily="34" charset="0"/>
                <a:cs typeface="+mn-cs"/>
              </a:defRPr>
            </a:pPr>
            <a:endParaRPr lang="en-US"/>
          </a:p>
        </c:txPr>
        <c:crossAx val="368872192"/>
        <c:crosses val="autoZero"/>
        <c:crossBetween val="between"/>
        <c:majorUnit val="0.2"/>
        <c:min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rgbClr val="003768"/>
              </a:solidFill>
              <a:latin typeface="Verdana" panose="020B0604030504040204" pitchFamily="34" charset="0"/>
              <a:ea typeface="Verdana" panose="020B0604030504040204" pitchFamily="34" charset="0"/>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rgbClr val="003768"/>
          </a:solidFill>
          <a:latin typeface="Verdana" panose="020B0604030504040204" pitchFamily="34" charset="0"/>
          <a:ea typeface="Verdana" panose="020B060403050404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Volume of 'Current Status' per category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'Tables &amp; graphs'!$A$2</c:f>
              <c:strCache>
                <c:ptCount val="1"/>
                <c:pt idx="0">
                  <c:v>Fully meeting our expectation</c:v>
                </c:pt>
              </c:strCache>
            </c:strRef>
          </c:tx>
          <c:spPr>
            <a:solidFill>
              <a:schemeClr val="accent6"/>
            </a:solidFill>
            <a:ln>
              <a:noFill/>
            </a:ln>
            <a:effectLst/>
          </c:spPr>
          <c:invertIfNegative val="0"/>
          <c:cat>
            <c:strRef>
              <c:f>'Tables &amp; graphs'!$B$1:$H$1</c:f>
              <c:strCache>
                <c:ptCount val="7"/>
                <c:pt idx="0">
                  <c:v>1. Accountability</c:v>
                </c:pt>
                <c:pt idx="1">
                  <c:v>2. Policies &amp; Procedures</c:v>
                </c:pt>
                <c:pt idx="2">
                  <c:v>3. Training</c:v>
                </c:pt>
                <c:pt idx="3">
                  <c:v>4. 3rd party arrangements</c:v>
                </c:pt>
                <c:pt idx="4">
                  <c:v>5. Identification, assessment &amp; logs</c:v>
                </c:pt>
                <c:pt idx="5">
                  <c:v>6. Reporting process</c:v>
                </c:pt>
                <c:pt idx="6">
                  <c:v>7. Feedback &amp; lessons learned</c:v>
                </c:pt>
              </c:strCache>
            </c:strRef>
          </c:cat>
          <c:val>
            <c:numRef>
              <c:f>'Tables &amp; graphs'!$B$2:$H$2</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5C83-41C0-9C2F-0B52CA5FD9D2}"/>
            </c:ext>
          </c:extLst>
        </c:ser>
        <c:ser>
          <c:idx val="1"/>
          <c:order val="1"/>
          <c:tx>
            <c:strRef>
              <c:f>'Tables &amp; graphs'!$A$3</c:f>
              <c:strCache>
                <c:ptCount val="1"/>
                <c:pt idx="0">
                  <c:v>Partially meeting our expectation</c:v>
                </c:pt>
              </c:strCache>
            </c:strRef>
          </c:tx>
          <c:spPr>
            <a:solidFill>
              <a:schemeClr val="accent4"/>
            </a:solidFill>
            <a:ln>
              <a:noFill/>
            </a:ln>
            <a:effectLst/>
          </c:spPr>
          <c:invertIfNegative val="0"/>
          <c:cat>
            <c:strRef>
              <c:f>'Tables &amp; graphs'!$B$1:$H$1</c:f>
              <c:strCache>
                <c:ptCount val="7"/>
                <c:pt idx="0">
                  <c:v>1. Accountability</c:v>
                </c:pt>
                <c:pt idx="1">
                  <c:v>2. Policies &amp; Procedures</c:v>
                </c:pt>
                <c:pt idx="2">
                  <c:v>3. Training</c:v>
                </c:pt>
                <c:pt idx="3">
                  <c:v>4. 3rd party arrangements</c:v>
                </c:pt>
                <c:pt idx="4">
                  <c:v>5. Identification, assessment &amp; logs</c:v>
                </c:pt>
                <c:pt idx="5">
                  <c:v>6. Reporting process</c:v>
                </c:pt>
                <c:pt idx="6">
                  <c:v>7. Feedback &amp; lessons learned</c:v>
                </c:pt>
              </c:strCache>
            </c:strRef>
          </c:cat>
          <c:val>
            <c:numRef>
              <c:f>'Tables &amp; graphs'!$B$3:$H$3</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5C83-41C0-9C2F-0B52CA5FD9D2}"/>
            </c:ext>
          </c:extLst>
        </c:ser>
        <c:ser>
          <c:idx val="2"/>
          <c:order val="2"/>
          <c:tx>
            <c:strRef>
              <c:f>'Tables &amp; graphs'!$A$4</c:f>
              <c:strCache>
                <c:ptCount val="1"/>
                <c:pt idx="0">
                  <c:v>Not meeting our expectation</c:v>
                </c:pt>
              </c:strCache>
            </c:strRef>
          </c:tx>
          <c:spPr>
            <a:solidFill>
              <a:srgbClr val="FF0000"/>
            </a:solidFill>
            <a:ln>
              <a:noFill/>
            </a:ln>
            <a:effectLst/>
          </c:spPr>
          <c:invertIfNegative val="0"/>
          <c:cat>
            <c:strRef>
              <c:f>'Tables &amp; graphs'!$B$1:$H$1</c:f>
              <c:strCache>
                <c:ptCount val="7"/>
                <c:pt idx="0">
                  <c:v>1. Accountability</c:v>
                </c:pt>
                <c:pt idx="1">
                  <c:v>2. Policies &amp; Procedures</c:v>
                </c:pt>
                <c:pt idx="2">
                  <c:v>3. Training</c:v>
                </c:pt>
                <c:pt idx="3">
                  <c:v>4. 3rd party arrangements</c:v>
                </c:pt>
                <c:pt idx="4">
                  <c:v>5. Identification, assessment &amp; logs</c:v>
                </c:pt>
                <c:pt idx="5">
                  <c:v>6. Reporting process</c:v>
                </c:pt>
                <c:pt idx="6">
                  <c:v>7. Feedback &amp; lessons learned</c:v>
                </c:pt>
              </c:strCache>
            </c:strRef>
          </c:cat>
          <c:val>
            <c:numRef>
              <c:f>'Tables &amp; graphs'!$B$4:$H$4</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2-5C83-41C0-9C2F-0B52CA5FD9D2}"/>
            </c:ext>
          </c:extLst>
        </c:ser>
        <c:ser>
          <c:idx val="3"/>
          <c:order val="3"/>
          <c:tx>
            <c:strRef>
              <c:f>'Tables &amp; graphs'!$A$5</c:f>
              <c:strCache>
                <c:ptCount val="1"/>
                <c:pt idx="0">
                  <c:v>Not Applicable</c:v>
                </c:pt>
              </c:strCache>
            </c:strRef>
          </c:tx>
          <c:spPr>
            <a:solidFill>
              <a:srgbClr val="791D7E"/>
            </a:solidFill>
            <a:ln>
              <a:noFill/>
            </a:ln>
            <a:effectLst/>
          </c:spPr>
          <c:invertIfNegative val="0"/>
          <c:cat>
            <c:strRef>
              <c:f>'Tables &amp; graphs'!$B$1:$H$1</c:f>
              <c:strCache>
                <c:ptCount val="7"/>
                <c:pt idx="0">
                  <c:v>1. Accountability</c:v>
                </c:pt>
                <c:pt idx="1">
                  <c:v>2. Policies &amp; Procedures</c:v>
                </c:pt>
                <c:pt idx="2">
                  <c:v>3. Training</c:v>
                </c:pt>
                <c:pt idx="3">
                  <c:v>4. 3rd party arrangements</c:v>
                </c:pt>
                <c:pt idx="4">
                  <c:v>5. Identification, assessment &amp; logs</c:v>
                </c:pt>
                <c:pt idx="5">
                  <c:v>6. Reporting process</c:v>
                </c:pt>
                <c:pt idx="6">
                  <c:v>7. Feedback &amp; lessons learned</c:v>
                </c:pt>
              </c:strCache>
            </c:strRef>
          </c:cat>
          <c:val>
            <c:numRef>
              <c:f>'Tables &amp; graphs'!$B$5:$H$5</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3-5C83-41C0-9C2F-0B52CA5FD9D2}"/>
            </c:ext>
          </c:extLst>
        </c:ser>
        <c:ser>
          <c:idx val="4"/>
          <c:order val="4"/>
          <c:tx>
            <c:strRef>
              <c:f>'Tables &amp; graphs'!$A$6</c:f>
              <c:strCache>
                <c:ptCount val="1"/>
                <c:pt idx="0">
                  <c:v>Blank</c:v>
                </c:pt>
              </c:strCache>
            </c:strRef>
          </c:tx>
          <c:spPr>
            <a:solidFill>
              <a:srgbClr val="003768"/>
            </a:solidFill>
            <a:ln>
              <a:noFill/>
            </a:ln>
            <a:effectLst/>
          </c:spPr>
          <c:invertIfNegative val="0"/>
          <c:cat>
            <c:strRef>
              <c:f>'Tables &amp; graphs'!$B$1:$H$1</c:f>
              <c:strCache>
                <c:ptCount val="7"/>
                <c:pt idx="0">
                  <c:v>1. Accountability</c:v>
                </c:pt>
                <c:pt idx="1">
                  <c:v>2. Policies &amp; Procedures</c:v>
                </c:pt>
                <c:pt idx="2">
                  <c:v>3. Training</c:v>
                </c:pt>
                <c:pt idx="3">
                  <c:v>4. 3rd party arrangements</c:v>
                </c:pt>
                <c:pt idx="4">
                  <c:v>5. Identification, assessment &amp; logs</c:v>
                </c:pt>
                <c:pt idx="5">
                  <c:v>6. Reporting process</c:v>
                </c:pt>
                <c:pt idx="6">
                  <c:v>7. Feedback &amp; lessons learned</c:v>
                </c:pt>
              </c:strCache>
            </c:strRef>
          </c:cat>
          <c:val>
            <c:numRef>
              <c:f>'Tables &amp; graphs'!$B$6:$H$6</c:f>
              <c:numCache>
                <c:formatCode>General</c:formatCode>
                <c:ptCount val="7"/>
                <c:pt idx="0">
                  <c:v>4</c:v>
                </c:pt>
                <c:pt idx="1">
                  <c:v>6</c:v>
                </c:pt>
                <c:pt idx="2">
                  <c:v>10</c:v>
                </c:pt>
                <c:pt idx="3">
                  <c:v>8</c:v>
                </c:pt>
                <c:pt idx="4">
                  <c:v>23</c:v>
                </c:pt>
                <c:pt idx="5">
                  <c:v>13</c:v>
                </c:pt>
                <c:pt idx="6">
                  <c:v>10</c:v>
                </c:pt>
              </c:numCache>
            </c:numRef>
          </c:val>
          <c:extLst>
            <c:ext xmlns:c16="http://schemas.microsoft.com/office/drawing/2014/chart" uri="{C3380CC4-5D6E-409C-BE32-E72D297353CC}">
              <c16:uniqueId val="{00000004-5C83-41C0-9C2F-0B52CA5FD9D2}"/>
            </c:ext>
          </c:extLst>
        </c:ser>
        <c:dLbls>
          <c:showLegendKey val="0"/>
          <c:showVal val="0"/>
          <c:showCatName val="0"/>
          <c:showSerName val="0"/>
          <c:showPercent val="0"/>
          <c:showBubbleSize val="0"/>
        </c:dLbls>
        <c:gapWidth val="219"/>
        <c:overlap val="100"/>
        <c:axId val="2078139440"/>
        <c:axId val="2078669616"/>
      </c:barChart>
      <c:catAx>
        <c:axId val="2078139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8669616"/>
        <c:crosses val="autoZero"/>
        <c:auto val="1"/>
        <c:lblAlgn val="ctr"/>
        <c:lblOffset val="100"/>
        <c:noMultiLvlLbl val="0"/>
      </c:catAx>
      <c:valAx>
        <c:axId val="2078669616"/>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8139440"/>
        <c:crosses val="autoZero"/>
        <c:crossBetween val="between"/>
        <c:majorUnit val="5"/>
        <c:minorUnit val="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Breakdown of 'Current</a:t>
            </a:r>
            <a:r>
              <a:rPr lang="en-GB" baseline="0"/>
              <a:t> Status ' per category </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percentStacked"/>
        <c:varyColors val="0"/>
        <c:ser>
          <c:idx val="0"/>
          <c:order val="0"/>
          <c:tx>
            <c:strRef>
              <c:f>'Tables &amp; graphs'!$A$2</c:f>
              <c:strCache>
                <c:ptCount val="1"/>
                <c:pt idx="0">
                  <c:v>Fully meeting our expectation</c:v>
                </c:pt>
              </c:strCache>
            </c:strRef>
          </c:tx>
          <c:spPr>
            <a:solidFill>
              <a:schemeClr val="accent6"/>
            </a:solidFill>
            <a:ln>
              <a:noFill/>
            </a:ln>
            <a:effectLst/>
          </c:spPr>
          <c:invertIfNegative val="0"/>
          <c:cat>
            <c:strRef>
              <c:f>'Tables &amp; graphs'!$B$1:$H$1</c:f>
              <c:strCache>
                <c:ptCount val="7"/>
                <c:pt idx="0">
                  <c:v>1. Accountability</c:v>
                </c:pt>
                <c:pt idx="1">
                  <c:v>2. Policies &amp; Procedures</c:v>
                </c:pt>
                <c:pt idx="2">
                  <c:v>3. Training</c:v>
                </c:pt>
                <c:pt idx="3">
                  <c:v>4. 3rd party arrangements</c:v>
                </c:pt>
                <c:pt idx="4">
                  <c:v>5. Identification, assessment &amp; logs</c:v>
                </c:pt>
                <c:pt idx="5">
                  <c:v>6. Reporting process</c:v>
                </c:pt>
                <c:pt idx="6">
                  <c:v>7. Feedback &amp; lessons learned</c:v>
                </c:pt>
              </c:strCache>
            </c:strRef>
          </c:cat>
          <c:val>
            <c:numRef>
              <c:f>'Tables &amp; graphs'!$B$2:$H$2</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C5F9-4764-991D-602DCAFB0786}"/>
            </c:ext>
          </c:extLst>
        </c:ser>
        <c:ser>
          <c:idx val="1"/>
          <c:order val="1"/>
          <c:tx>
            <c:strRef>
              <c:f>'Tables &amp; graphs'!$A$3</c:f>
              <c:strCache>
                <c:ptCount val="1"/>
                <c:pt idx="0">
                  <c:v>Partially meeting our expectation</c:v>
                </c:pt>
              </c:strCache>
            </c:strRef>
          </c:tx>
          <c:spPr>
            <a:solidFill>
              <a:schemeClr val="accent4"/>
            </a:solidFill>
            <a:ln>
              <a:noFill/>
            </a:ln>
            <a:effectLst/>
          </c:spPr>
          <c:invertIfNegative val="0"/>
          <c:cat>
            <c:strRef>
              <c:f>'Tables &amp; graphs'!$B$1:$H$1</c:f>
              <c:strCache>
                <c:ptCount val="7"/>
                <c:pt idx="0">
                  <c:v>1. Accountability</c:v>
                </c:pt>
                <c:pt idx="1">
                  <c:v>2. Policies &amp; Procedures</c:v>
                </c:pt>
                <c:pt idx="2">
                  <c:v>3. Training</c:v>
                </c:pt>
                <c:pt idx="3">
                  <c:v>4. 3rd party arrangements</c:v>
                </c:pt>
                <c:pt idx="4">
                  <c:v>5. Identification, assessment &amp; logs</c:v>
                </c:pt>
                <c:pt idx="5">
                  <c:v>6. Reporting process</c:v>
                </c:pt>
                <c:pt idx="6">
                  <c:v>7. Feedback &amp; lessons learned</c:v>
                </c:pt>
              </c:strCache>
            </c:strRef>
          </c:cat>
          <c:val>
            <c:numRef>
              <c:f>'Tables &amp; graphs'!$B$3:$H$3</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C5F9-4764-991D-602DCAFB0786}"/>
            </c:ext>
          </c:extLst>
        </c:ser>
        <c:ser>
          <c:idx val="2"/>
          <c:order val="2"/>
          <c:tx>
            <c:strRef>
              <c:f>'Tables &amp; graphs'!$A$4</c:f>
              <c:strCache>
                <c:ptCount val="1"/>
                <c:pt idx="0">
                  <c:v>Not meeting our expectation</c:v>
                </c:pt>
              </c:strCache>
            </c:strRef>
          </c:tx>
          <c:spPr>
            <a:solidFill>
              <a:srgbClr val="FF0000"/>
            </a:solidFill>
            <a:ln>
              <a:noFill/>
            </a:ln>
            <a:effectLst/>
          </c:spPr>
          <c:invertIfNegative val="0"/>
          <c:cat>
            <c:strRef>
              <c:f>'Tables &amp; graphs'!$B$1:$H$1</c:f>
              <c:strCache>
                <c:ptCount val="7"/>
                <c:pt idx="0">
                  <c:v>1. Accountability</c:v>
                </c:pt>
                <c:pt idx="1">
                  <c:v>2. Policies &amp; Procedures</c:v>
                </c:pt>
                <c:pt idx="2">
                  <c:v>3. Training</c:v>
                </c:pt>
                <c:pt idx="3">
                  <c:v>4. 3rd party arrangements</c:v>
                </c:pt>
                <c:pt idx="4">
                  <c:v>5. Identification, assessment &amp; logs</c:v>
                </c:pt>
                <c:pt idx="5">
                  <c:v>6. Reporting process</c:v>
                </c:pt>
                <c:pt idx="6">
                  <c:v>7. Feedback &amp; lessons learned</c:v>
                </c:pt>
              </c:strCache>
            </c:strRef>
          </c:cat>
          <c:val>
            <c:numRef>
              <c:f>'Tables &amp; graphs'!$B$4:$H$4</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2-C5F9-4764-991D-602DCAFB0786}"/>
            </c:ext>
          </c:extLst>
        </c:ser>
        <c:ser>
          <c:idx val="3"/>
          <c:order val="3"/>
          <c:tx>
            <c:strRef>
              <c:f>'Tables &amp; graphs'!$A$5</c:f>
              <c:strCache>
                <c:ptCount val="1"/>
                <c:pt idx="0">
                  <c:v>Not Applicable</c:v>
                </c:pt>
              </c:strCache>
            </c:strRef>
          </c:tx>
          <c:spPr>
            <a:solidFill>
              <a:srgbClr val="791D7E"/>
            </a:solidFill>
            <a:ln>
              <a:noFill/>
            </a:ln>
            <a:effectLst/>
          </c:spPr>
          <c:invertIfNegative val="0"/>
          <c:cat>
            <c:strRef>
              <c:f>'Tables &amp; graphs'!$B$1:$H$1</c:f>
              <c:strCache>
                <c:ptCount val="7"/>
                <c:pt idx="0">
                  <c:v>1. Accountability</c:v>
                </c:pt>
                <c:pt idx="1">
                  <c:v>2. Policies &amp; Procedures</c:v>
                </c:pt>
                <c:pt idx="2">
                  <c:v>3. Training</c:v>
                </c:pt>
                <c:pt idx="3">
                  <c:v>4. 3rd party arrangements</c:v>
                </c:pt>
                <c:pt idx="4">
                  <c:v>5. Identification, assessment &amp; logs</c:v>
                </c:pt>
                <c:pt idx="5">
                  <c:v>6. Reporting process</c:v>
                </c:pt>
                <c:pt idx="6">
                  <c:v>7. Feedback &amp; lessons learned</c:v>
                </c:pt>
              </c:strCache>
            </c:strRef>
          </c:cat>
          <c:val>
            <c:numRef>
              <c:f>'Tables &amp; graphs'!$B$5:$H$5</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3-C5F9-4764-991D-602DCAFB0786}"/>
            </c:ext>
          </c:extLst>
        </c:ser>
        <c:ser>
          <c:idx val="4"/>
          <c:order val="4"/>
          <c:tx>
            <c:strRef>
              <c:f>'Tables &amp; graphs'!$A$6</c:f>
              <c:strCache>
                <c:ptCount val="1"/>
                <c:pt idx="0">
                  <c:v>Blank</c:v>
                </c:pt>
              </c:strCache>
            </c:strRef>
          </c:tx>
          <c:spPr>
            <a:solidFill>
              <a:srgbClr val="003768"/>
            </a:solidFill>
            <a:ln>
              <a:noFill/>
            </a:ln>
            <a:effectLst/>
          </c:spPr>
          <c:invertIfNegative val="0"/>
          <c:cat>
            <c:strRef>
              <c:f>'Tables &amp; graphs'!$B$1:$H$1</c:f>
              <c:strCache>
                <c:ptCount val="7"/>
                <c:pt idx="0">
                  <c:v>1. Accountability</c:v>
                </c:pt>
                <c:pt idx="1">
                  <c:v>2. Policies &amp; Procedures</c:v>
                </c:pt>
                <c:pt idx="2">
                  <c:v>3. Training</c:v>
                </c:pt>
                <c:pt idx="3">
                  <c:v>4. 3rd party arrangements</c:v>
                </c:pt>
                <c:pt idx="4">
                  <c:v>5. Identification, assessment &amp; logs</c:v>
                </c:pt>
                <c:pt idx="5">
                  <c:v>6. Reporting process</c:v>
                </c:pt>
                <c:pt idx="6">
                  <c:v>7. Feedback &amp; lessons learned</c:v>
                </c:pt>
              </c:strCache>
            </c:strRef>
          </c:cat>
          <c:val>
            <c:numRef>
              <c:f>'Tables &amp; graphs'!$B$6:$H$6</c:f>
              <c:numCache>
                <c:formatCode>General</c:formatCode>
                <c:ptCount val="7"/>
                <c:pt idx="0">
                  <c:v>4</c:v>
                </c:pt>
                <c:pt idx="1">
                  <c:v>6</c:v>
                </c:pt>
                <c:pt idx="2">
                  <c:v>10</c:v>
                </c:pt>
                <c:pt idx="3">
                  <c:v>8</c:v>
                </c:pt>
                <c:pt idx="4">
                  <c:v>23</c:v>
                </c:pt>
                <c:pt idx="5">
                  <c:v>13</c:v>
                </c:pt>
                <c:pt idx="6">
                  <c:v>10</c:v>
                </c:pt>
              </c:numCache>
            </c:numRef>
          </c:val>
          <c:extLst>
            <c:ext xmlns:c16="http://schemas.microsoft.com/office/drawing/2014/chart" uri="{C3380CC4-5D6E-409C-BE32-E72D297353CC}">
              <c16:uniqueId val="{00000004-C5F9-4764-991D-602DCAFB0786}"/>
            </c:ext>
          </c:extLst>
        </c:ser>
        <c:dLbls>
          <c:showLegendKey val="0"/>
          <c:showVal val="0"/>
          <c:showCatName val="0"/>
          <c:showSerName val="0"/>
          <c:showPercent val="0"/>
          <c:showBubbleSize val="0"/>
        </c:dLbls>
        <c:gapWidth val="150"/>
        <c:overlap val="100"/>
        <c:axId val="368872192"/>
        <c:axId val="576076000"/>
      </c:barChart>
      <c:catAx>
        <c:axId val="368872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6076000"/>
        <c:crosses val="autoZero"/>
        <c:auto val="1"/>
        <c:lblAlgn val="ctr"/>
        <c:lblOffset val="100"/>
        <c:noMultiLvlLbl val="0"/>
      </c:catAx>
      <c:valAx>
        <c:axId val="576076000"/>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688721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Breakdown of 'Current</a:t>
            </a:r>
            <a:r>
              <a:rPr lang="en-GB" baseline="0"/>
              <a:t> status' of all categories </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6"/>
              </a:solidFill>
              <a:ln w="19050">
                <a:solidFill>
                  <a:schemeClr val="lt1"/>
                </a:solidFill>
              </a:ln>
              <a:effectLst/>
            </c:spPr>
            <c:extLst>
              <c:ext xmlns:c16="http://schemas.microsoft.com/office/drawing/2014/chart" uri="{C3380CC4-5D6E-409C-BE32-E72D297353CC}">
                <c16:uniqueId val="{00000001-9367-4DB6-A57F-73A2B9BB745E}"/>
              </c:ext>
            </c:extLst>
          </c:dPt>
          <c:dPt>
            <c:idx val="1"/>
            <c:bubble3D val="0"/>
            <c:spPr>
              <a:solidFill>
                <a:schemeClr val="accent4"/>
              </a:solidFill>
              <a:ln w="19050">
                <a:solidFill>
                  <a:schemeClr val="lt1"/>
                </a:solidFill>
              </a:ln>
              <a:effectLst/>
            </c:spPr>
            <c:extLst>
              <c:ext xmlns:c16="http://schemas.microsoft.com/office/drawing/2014/chart" uri="{C3380CC4-5D6E-409C-BE32-E72D297353CC}">
                <c16:uniqueId val="{00000002-9367-4DB6-A57F-73A2B9BB745E}"/>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3-9367-4DB6-A57F-73A2B9BB745E}"/>
              </c:ext>
            </c:extLst>
          </c:dPt>
          <c:dPt>
            <c:idx val="3"/>
            <c:bubble3D val="0"/>
            <c:spPr>
              <a:solidFill>
                <a:srgbClr val="791D7E"/>
              </a:solidFill>
              <a:ln w="19050">
                <a:solidFill>
                  <a:schemeClr val="lt1"/>
                </a:solidFill>
              </a:ln>
              <a:effectLst/>
            </c:spPr>
            <c:extLst>
              <c:ext xmlns:c16="http://schemas.microsoft.com/office/drawing/2014/chart" uri="{C3380CC4-5D6E-409C-BE32-E72D297353CC}">
                <c16:uniqueId val="{00000004-9367-4DB6-A57F-73A2B9BB745E}"/>
              </c:ext>
            </c:extLst>
          </c:dPt>
          <c:dPt>
            <c:idx val="4"/>
            <c:bubble3D val="0"/>
            <c:spPr>
              <a:solidFill>
                <a:srgbClr val="003768"/>
              </a:solidFill>
              <a:ln w="19050">
                <a:solidFill>
                  <a:schemeClr val="lt1"/>
                </a:solidFill>
              </a:ln>
              <a:effectLst/>
            </c:spPr>
            <c:extLst>
              <c:ext xmlns:c16="http://schemas.microsoft.com/office/drawing/2014/chart" uri="{C3380CC4-5D6E-409C-BE32-E72D297353CC}">
                <c16:uniqueId val="{00000005-9367-4DB6-A57F-73A2B9BB745E}"/>
              </c:ext>
            </c:extLst>
          </c:dPt>
          <c:cat>
            <c:strRef>
              <c:f>'Tables &amp; graphs'!$A$2:$A$6</c:f>
              <c:strCache>
                <c:ptCount val="5"/>
                <c:pt idx="0">
                  <c:v>Fully meeting our expectation</c:v>
                </c:pt>
                <c:pt idx="1">
                  <c:v>Partially meeting our expectation</c:v>
                </c:pt>
                <c:pt idx="2">
                  <c:v>Not meeting our expectation</c:v>
                </c:pt>
                <c:pt idx="3">
                  <c:v>Not Applicable</c:v>
                </c:pt>
                <c:pt idx="4">
                  <c:v>Blank</c:v>
                </c:pt>
              </c:strCache>
            </c:strRef>
          </c:cat>
          <c:val>
            <c:numRef>
              <c:f>'Tables &amp; graphs'!$I$2:$I$6</c:f>
              <c:numCache>
                <c:formatCode>General</c:formatCode>
                <c:ptCount val="5"/>
                <c:pt idx="0">
                  <c:v>0</c:v>
                </c:pt>
                <c:pt idx="1">
                  <c:v>0</c:v>
                </c:pt>
                <c:pt idx="2">
                  <c:v>0</c:v>
                </c:pt>
                <c:pt idx="3">
                  <c:v>0</c:v>
                </c:pt>
                <c:pt idx="4">
                  <c:v>74</c:v>
                </c:pt>
              </c:numCache>
            </c:numRef>
          </c:val>
          <c:extLst>
            <c:ext xmlns:c16="http://schemas.microsoft.com/office/drawing/2014/chart" uri="{C3380CC4-5D6E-409C-BE32-E72D297353CC}">
              <c16:uniqueId val="{00000000-9367-4DB6-A57F-73A2B9BB745E}"/>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chart" Target="../charts/chart12.xml"/><Relationship Id="rId5" Type="http://schemas.openxmlformats.org/officeDocument/2006/relationships/chart" Target="../charts/chart11.xml"/><Relationship Id="rId4"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editAs="oneCell">
    <xdr:from>
      <xdr:col>13</xdr:col>
      <xdr:colOff>80332</xdr:colOff>
      <xdr:row>4</xdr:row>
      <xdr:rowOff>0</xdr:rowOff>
    </xdr:from>
    <xdr:to>
      <xdr:col>18</xdr:col>
      <xdr:colOff>436940</xdr:colOff>
      <xdr:row>41</xdr:row>
      <xdr:rowOff>3025</xdr:rowOff>
    </xdr:to>
    <xdr:pic>
      <xdr:nvPicPr>
        <xdr:cNvPr id="7" name="Picture 6">
          <a:extLst>
            <a:ext uri="{FF2B5EF4-FFF2-40B4-BE49-F238E27FC236}">
              <a16:creationId xmlns:a16="http://schemas.microsoft.com/office/drawing/2014/main" id="{56F2FA98-D6CE-4BF4-94C4-37876C54838B}"/>
            </a:ext>
            <a:ext uri="{C183D7F6-B498-43B3-948B-1728B52AA6E4}">
              <adec:decorative xmlns:adec="http://schemas.microsoft.com/office/drawing/2017/decorative" val="1"/>
            </a:ext>
          </a:extLst>
        </xdr:cNvPr>
        <xdr:cNvPicPr>
          <a:picLocks noChangeAspect="1"/>
        </xdr:cNvPicPr>
      </xdr:nvPicPr>
      <xdr:blipFill rotWithShape="1">
        <a:blip xmlns:r="http://schemas.openxmlformats.org/officeDocument/2006/relationships" r:embed="rId1" cstate="print">
          <a:alphaModFix amt="20000"/>
          <a:extLst>
            <a:ext uri="{28A0092B-C50C-407E-A947-70E740481C1C}">
              <a14:useLocalDpi xmlns:a14="http://schemas.microsoft.com/office/drawing/2010/main" val="0"/>
            </a:ext>
          </a:extLst>
        </a:blip>
        <a:srcRect r="-243"/>
        <a:stretch/>
      </xdr:blipFill>
      <xdr:spPr>
        <a:xfrm>
          <a:off x="8314293" y="780361"/>
          <a:ext cx="6685569" cy="67910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18</xdr:col>
      <xdr:colOff>588818</xdr:colOff>
      <xdr:row>19</xdr:row>
      <xdr:rowOff>13420</xdr:rowOff>
    </xdr:from>
    <xdr:to>
      <xdr:col>27</xdr:col>
      <xdr:colOff>550285</xdr:colOff>
      <xdr:row>35</xdr:row>
      <xdr:rowOff>69272</xdr:rowOff>
    </xdr:to>
    <xdr:graphicFrame macro="">
      <xdr:nvGraphicFramePr>
        <xdr:cNvPr id="15" name="Chart 14" descr="A bar chart showing the percentage of actions marked as 'not started', 'action rejected', 'on track', 'overdue', 'completed', and blank. The chart is broken down by scope.">
          <a:extLst>
            <a:ext uri="{FF2B5EF4-FFF2-40B4-BE49-F238E27FC236}">
              <a16:creationId xmlns:a16="http://schemas.microsoft.com/office/drawing/2014/main" id="{F5C5B2AC-7F01-4556-98F7-BE655C1714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619557</xdr:colOff>
      <xdr:row>2</xdr:row>
      <xdr:rowOff>51954</xdr:rowOff>
    </xdr:from>
    <xdr:to>
      <xdr:col>27</xdr:col>
      <xdr:colOff>588819</xdr:colOff>
      <xdr:row>17</xdr:row>
      <xdr:rowOff>129886</xdr:rowOff>
    </xdr:to>
    <xdr:graphicFrame macro="">
      <xdr:nvGraphicFramePr>
        <xdr:cNvPr id="14" name="Chart 13" descr="A bar chart which shows the number of actions marked as 'not started', 'action rejected', 'on track', 'overdue', 'completed' or blank. The chart is broken down by scope.">
          <a:extLst>
            <a:ext uri="{FF2B5EF4-FFF2-40B4-BE49-F238E27FC236}">
              <a16:creationId xmlns:a16="http://schemas.microsoft.com/office/drawing/2014/main" id="{E0042E0D-0D87-4542-8A36-E562B67D18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273194</xdr:colOff>
      <xdr:row>2</xdr:row>
      <xdr:rowOff>51954</xdr:rowOff>
    </xdr:from>
    <xdr:to>
      <xdr:col>18</xdr:col>
      <xdr:colOff>399183</xdr:colOff>
      <xdr:row>17</xdr:row>
      <xdr:rowOff>91353</xdr:rowOff>
    </xdr:to>
    <xdr:graphicFrame macro="">
      <xdr:nvGraphicFramePr>
        <xdr:cNvPr id="12" name="Chart 11" descr="A chart showing the overall percentage of actions marked as 'not started', 'action rejected', 'on track', 'overdue', 'completed' or blank.">
          <a:extLst>
            <a:ext uri="{FF2B5EF4-FFF2-40B4-BE49-F238E27FC236}">
              <a16:creationId xmlns:a16="http://schemas.microsoft.com/office/drawing/2014/main" id="{2BCC975C-FD6F-489D-A186-C122A6D49A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294409</xdr:colOff>
      <xdr:row>2</xdr:row>
      <xdr:rowOff>48057</xdr:rowOff>
    </xdr:from>
    <xdr:to>
      <xdr:col>9</xdr:col>
      <xdr:colOff>109535</xdr:colOff>
      <xdr:row>17</xdr:row>
      <xdr:rowOff>104773</xdr:rowOff>
    </xdr:to>
    <xdr:graphicFrame macro="">
      <xdr:nvGraphicFramePr>
        <xdr:cNvPr id="11" name="Chart 10" descr="A pie chart showing the overall percentage of actions marked as 'fully meeting our expectation', 'partially meeting our expectation', 'not meeting our expectation', 'not applicable', or blank.">
          <a:extLst>
            <a:ext uri="{FF2B5EF4-FFF2-40B4-BE49-F238E27FC236}">
              <a16:creationId xmlns:a16="http://schemas.microsoft.com/office/drawing/2014/main" id="{F081B6EC-6DD9-46E1-8DE7-BBDF1C4A8F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322118</xdr:colOff>
      <xdr:row>18</xdr:row>
      <xdr:rowOff>60614</xdr:rowOff>
    </xdr:from>
    <xdr:to>
      <xdr:col>9</xdr:col>
      <xdr:colOff>196562</xdr:colOff>
      <xdr:row>34</xdr:row>
      <xdr:rowOff>108671</xdr:rowOff>
    </xdr:to>
    <xdr:graphicFrame macro="">
      <xdr:nvGraphicFramePr>
        <xdr:cNvPr id="3" name="Chart 2" descr="A bar chart showing the number of actions marked as 'fully meeting our expectation', partially meeting our expectation', 'not meeting our expectation', 'not applicable' or blank. The chart is broken down by scope.">
          <a:extLst>
            <a:ext uri="{FF2B5EF4-FFF2-40B4-BE49-F238E27FC236}">
              <a16:creationId xmlns:a16="http://schemas.microsoft.com/office/drawing/2014/main" id="{A527B560-A9A3-45AC-9649-95D821FF9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312594</xdr:colOff>
      <xdr:row>19</xdr:row>
      <xdr:rowOff>39397</xdr:rowOff>
    </xdr:from>
    <xdr:to>
      <xdr:col>18</xdr:col>
      <xdr:colOff>215611</xdr:colOff>
      <xdr:row>34</xdr:row>
      <xdr:rowOff>138544</xdr:rowOff>
    </xdr:to>
    <xdr:graphicFrame macro="">
      <xdr:nvGraphicFramePr>
        <xdr:cNvPr id="4" name="Chart 3" descr="A bar chart showing the percentage of actions marked as 'fully meeting our expectation', partially meeting our expectation', 'not meeting our expectation', 'not applicable' or blank. The chart is broken down by scope.">
          <a:extLst>
            <a:ext uri="{FF2B5EF4-FFF2-40B4-BE49-F238E27FC236}">
              <a16:creationId xmlns:a16="http://schemas.microsoft.com/office/drawing/2014/main" id="{A836131E-F61F-4BAE-B9EC-7F17BD3B3C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247217</xdr:colOff>
      <xdr:row>18</xdr:row>
      <xdr:rowOff>86590</xdr:rowOff>
    </xdr:from>
    <xdr:to>
      <xdr:col>28</xdr:col>
      <xdr:colOff>143307</xdr:colOff>
      <xdr:row>18</xdr:row>
      <xdr:rowOff>160625</xdr:rowOff>
    </xdr:to>
    <xdr:sp macro="" textlink="">
      <xdr:nvSpPr>
        <xdr:cNvPr id="5" name="Rectangle 4">
          <a:extLst>
            <a:ext uri="{FF2B5EF4-FFF2-40B4-BE49-F238E27FC236}">
              <a16:creationId xmlns:a16="http://schemas.microsoft.com/office/drawing/2014/main" id="{F7A78854-B978-4E85-9660-6E23CC12D3BB}"/>
            </a:ext>
            <a:ext uri="{C183D7F6-B498-43B3-948B-1728B52AA6E4}">
              <adec:decorative xmlns:adec="http://schemas.microsoft.com/office/drawing/2017/decorative" val="1"/>
            </a:ext>
          </a:extLst>
        </xdr:cNvPr>
        <xdr:cNvSpPr/>
      </xdr:nvSpPr>
      <xdr:spPr>
        <a:xfrm>
          <a:off x="247217" y="3359726"/>
          <a:ext cx="18080181" cy="74035"/>
        </a:xfrm>
        <a:prstGeom prst="rect">
          <a:avLst/>
        </a:prstGeom>
        <a:solidFill>
          <a:srgbClr val="26BCD7"/>
        </a:solidFill>
        <a:ln>
          <a:noFill/>
        </a:ln>
        <a:effectLst/>
        <a:scene3d>
          <a:camera prst="orthographicFront">
            <a:rot lat="0" lon="0" rev="0"/>
          </a:camera>
          <a:lightRig rig="glow" dir="t">
            <a:rot lat="0" lon="0" rev="14100000"/>
          </a:lightRig>
        </a:scene3d>
        <a:sp3d prstMaterial="softEdge">
          <a:bevelT w="127000" prst="artDeco"/>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18</xdr:col>
      <xdr:colOff>467590</xdr:colOff>
      <xdr:row>1</xdr:row>
      <xdr:rowOff>77935</xdr:rowOff>
    </xdr:from>
    <xdr:to>
      <xdr:col>18</xdr:col>
      <xdr:colOff>554181</xdr:colOff>
      <xdr:row>36</xdr:row>
      <xdr:rowOff>48057</xdr:rowOff>
    </xdr:to>
    <xdr:sp macro="" textlink="">
      <xdr:nvSpPr>
        <xdr:cNvPr id="6" name="Rectangle 5">
          <a:extLst>
            <a:ext uri="{FF2B5EF4-FFF2-40B4-BE49-F238E27FC236}">
              <a16:creationId xmlns:a16="http://schemas.microsoft.com/office/drawing/2014/main" id="{2D7872DF-FD5A-4F12-B00E-EAC6B735FE1F}"/>
            </a:ext>
            <a:ext uri="{C183D7F6-B498-43B3-948B-1728B52AA6E4}">
              <adec:decorative xmlns:adec="http://schemas.microsoft.com/office/drawing/2017/decorative" val="1"/>
            </a:ext>
          </a:extLst>
        </xdr:cNvPr>
        <xdr:cNvSpPr/>
      </xdr:nvSpPr>
      <xdr:spPr>
        <a:xfrm rot="5400000">
          <a:off x="9033382" y="3383757"/>
          <a:ext cx="6334554" cy="86591"/>
        </a:xfrm>
        <a:prstGeom prst="rect">
          <a:avLst/>
        </a:prstGeom>
        <a:solidFill>
          <a:srgbClr val="26BCD7"/>
        </a:solidFill>
        <a:ln>
          <a:noFill/>
        </a:ln>
        <a:effectLst/>
        <a:scene3d>
          <a:camera prst="orthographicFront">
            <a:rot lat="0" lon="0" rev="0"/>
          </a:camera>
          <a:lightRig rig="glow" dir="t">
            <a:rot lat="0" lon="0" rev="14100000"/>
          </a:lightRig>
        </a:scene3d>
        <a:sp3d prstMaterial="softEdge">
          <a:bevelT w="127000" prst="artDeco"/>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181841</xdr:colOff>
      <xdr:row>1</xdr:row>
      <xdr:rowOff>56716</xdr:rowOff>
    </xdr:from>
    <xdr:to>
      <xdr:col>9</xdr:col>
      <xdr:colOff>264535</xdr:colOff>
      <xdr:row>36</xdr:row>
      <xdr:rowOff>56720</xdr:rowOff>
    </xdr:to>
    <xdr:sp macro="" textlink="">
      <xdr:nvSpPr>
        <xdr:cNvPr id="7" name="Rectangle 6">
          <a:extLst>
            <a:ext uri="{FF2B5EF4-FFF2-40B4-BE49-F238E27FC236}">
              <a16:creationId xmlns:a16="http://schemas.microsoft.com/office/drawing/2014/main" id="{0A400DCF-E2E1-463D-BFCB-5ECAB3E2B6AF}"/>
            </a:ext>
            <a:ext uri="{C183D7F6-B498-43B3-948B-1728B52AA6E4}">
              <adec:decorative xmlns:adec="http://schemas.microsoft.com/office/drawing/2017/decorative" val="1"/>
            </a:ext>
          </a:extLst>
        </xdr:cNvPr>
        <xdr:cNvSpPr/>
      </xdr:nvSpPr>
      <xdr:spPr>
        <a:xfrm rot="5400000">
          <a:off x="2885856" y="3379428"/>
          <a:ext cx="6364436" cy="82694"/>
        </a:xfrm>
        <a:prstGeom prst="rect">
          <a:avLst/>
        </a:prstGeom>
        <a:solidFill>
          <a:srgbClr val="26BCD7"/>
        </a:solidFill>
        <a:ln>
          <a:noFill/>
        </a:ln>
        <a:effectLst/>
        <a:scene3d>
          <a:camera prst="orthographicFront">
            <a:rot lat="0" lon="0" rev="0"/>
          </a:camera>
          <a:lightRig rig="glow" dir="t">
            <a:rot lat="0" lon="0" rev="14100000"/>
          </a:lightRig>
        </a:scene3d>
        <a:sp3d prstMaterial="softEdge">
          <a:bevelT w="127000" prst="artDeco"/>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255876</xdr:colOff>
      <xdr:row>35</xdr:row>
      <xdr:rowOff>155862</xdr:rowOff>
    </xdr:from>
    <xdr:to>
      <xdr:col>28</xdr:col>
      <xdr:colOff>169718</xdr:colOff>
      <xdr:row>36</xdr:row>
      <xdr:rowOff>74034</xdr:rowOff>
    </xdr:to>
    <xdr:sp macro="" textlink="">
      <xdr:nvSpPr>
        <xdr:cNvPr id="16" name="Rectangle 15">
          <a:extLst>
            <a:ext uri="{FF2B5EF4-FFF2-40B4-BE49-F238E27FC236}">
              <a16:creationId xmlns:a16="http://schemas.microsoft.com/office/drawing/2014/main" id="{94185035-2BB1-47A1-B71B-06344607B967}"/>
            </a:ext>
            <a:ext uri="{C183D7F6-B498-43B3-948B-1728B52AA6E4}">
              <adec:decorative xmlns:adec="http://schemas.microsoft.com/office/drawing/2017/decorative" val="1"/>
            </a:ext>
          </a:extLst>
        </xdr:cNvPr>
        <xdr:cNvSpPr/>
      </xdr:nvSpPr>
      <xdr:spPr>
        <a:xfrm>
          <a:off x="255876" y="6520294"/>
          <a:ext cx="18097933" cy="100013"/>
        </a:xfrm>
        <a:prstGeom prst="rect">
          <a:avLst/>
        </a:prstGeom>
        <a:solidFill>
          <a:srgbClr val="26BCD7"/>
        </a:solidFill>
        <a:ln>
          <a:noFill/>
        </a:ln>
        <a:effectLst/>
        <a:scene3d>
          <a:camera prst="orthographicFront">
            <a:rot lat="0" lon="0" rev="0"/>
          </a:camera>
          <a:lightRig rig="glow" dir="t">
            <a:rot lat="0" lon="0" rev="14100000"/>
          </a:lightRig>
        </a:scene3d>
        <a:sp3d prstMaterial="softEdge">
          <a:bevelT w="127000" prst="artDeco"/>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190067</xdr:colOff>
      <xdr:row>1</xdr:row>
      <xdr:rowOff>10392</xdr:rowOff>
    </xdr:from>
    <xdr:to>
      <xdr:col>28</xdr:col>
      <xdr:colOff>151966</xdr:colOff>
      <xdr:row>1</xdr:row>
      <xdr:rowOff>86592</xdr:rowOff>
    </xdr:to>
    <xdr:sp macro="" textlink="">
      <xdr:nvSpPr>
        <xdr:cNvPr id="18" name="Rectangle 17">
          <a:extLst>
            <a:ext uri="{FF2B5EF4-FFF2-40B4-BE49-F238E27FC236}">
              <a16:creationId xmlns:a16="http://schemas.microsoft.com/office/drawing/2014/main" id="{B88BEF97-33A9-4FF3-9635-EB1273BA40FF}"/>
            </a:ext>
            <a:ext uri="{C183D7F6-B498-43B3-948B-1728B52AA6E4}">
              <adec:decorative xmlns:adec="http://schemas.microsoft.com/office/drawing/2017/decorative" val="1"/>
            </a:ext>
          </a:extLst>
        </xdr:cNvPr>
        <xdr:cNvSpPr/>
      </xdr:nvSpPr>
      <xdr:spPr>
        <a:xfrm>
          <a:off x="190067" y="188098"/>
          <a:ext cx="18073615" cy="76200"/>
        </a:xfrm>
        <a:prstGeom prst="rect">
          <a:avLst/>
        </a:prstGeom>
        <a:solidFill>
          <a:srgbClr val="26BCD7"/>
        </a:solidFill>
        <a:ln>
          <a:noFill/>
        </a:ln>
        <a:effectLst/>
        <a:scene3d>
          <a:camera prst="orthographicFront">
            <a:rot lat="0" lon="0" rev="0"/>
          </a:camera>
          <a:lightRig rig="glow" dir="t">
            <a:rot lat="0" lon="0" rev="14100000"/>
          </a:lightRig>
        </a:scene3d>
        <a:sp3d prstMaterial="softEdge">
          <a:bevelT w="127000" prst="artDeco"/>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160624</xdr:colOff>
      <xdr:row>1</xdr:row>
      <xdr:rowOff>30740</xdr:rowOff>
    </xdr:from>
    <xdr:to>
      <xdr:col>0</xdr:col>
      <xdr:colOff>268432</xdr:colOff>
      <xdr:row>36</xdr:row>
      <xdr:rowOff>86592</xdr:rowOff>
    </xdr:to>
    <xdr:sp macro="" textlink="">
      <xdr:nvSpPr>
        <xdr:cNvPr id="17" name="Rectangle 16">
          <a:extLst>
            <a:ext uri="{FF2B5EF4-FFF2-40B4-BE49-F238E27FC236}">
              <a16:creationId xmlns:a16="http://schemas.microsoft.com/office/drawing/2014/main" id="{0CF99E40-C617-4884-AB7C-037A738430C0}"/>
            </a:ext>
            <a:ext uri="{C183D7F6-B498-43B3-948B-1728B52AA6E4}">
              <adec:decorative xmlns:adec="http://schemas.microsoft.com/office/drawing/2017/decorative" val="1"/>
            </a:ext>
          </a:extLst>
        </xdr:cNvPr>
        <xdr:cNvSpPr/>
      </xdr:nvSpPr>
      <xdr:spPr>
        <a:xfrm rot="5400000">
          <a:off x="-2995614" y="3368819"/>
          <a:ext cx="6420284" cy="107808"/>
        </a:xfrm>
        <a:prstGeom prst="rect">
          <a:avLst/>
        </a:prstGeom>
        <a:solidFill>
          <a:srgbClr val="26BCD7"/>
        </a:solidFill>
        <a:ln>
          <a:noFill/>
        </a:ln>
        <a:effectLst/>
        <a:scene3d>
          <a:camera prst="orthographicFront">
            <a:rot lat="0" lon="0" rev="0"/>
          </a:camera>
          <a:lightRig rig="glow" dir="t">
            <a:rot lat="0" lon="0" rev="14100000"/>
          </a:lightRig>
        </a:scene3d>
        <a:sp3d prstMaterial="softEdge">
          <a:bevelT w="127000" prst="artDeco"/>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28</xdr:col>
      <xdr:colOff>77931</xdr:colOff>
      <xdr:row>1</xdr:row>
      <xdr:rowOff>8660</xdr:rowOff>
    </xdr:from>
    <xdr:to>
      <xdr:col>28</xdr:col>
      <xdr:colOff>181838</xdr:colOff>
      <xdr:row>36</xdr:row>
      <xdr:rowOff>17751</xdr:rowOff>
    </xdr:to>
    <xdr:sp macro="" textlink="">
      <xdr:nvSpPr>
        <xdr:cNvPr id="13" name="Rectangle 12">
          <a:extLst>
            <a:ext uri="{FF2B5EF4-FFF2-40B4-BE49-F238E27FC236}">
              <a16:creationId xmlns:a16="http://schemas.microsoft.com/office/drawing/2014/main" id="{42698A59-44DD-4BDB-9B0C-98564EB90D29}"/>
            </a:ext>
            <a:ext uri="{C183D7F6-B498-43B3-948B-1728B52AA6E4}">
              <adec:decorative xmlns:adec="http://schemas.microsoft.com/office/drawing/2017/decorative" val="1"/>
            </a:ext>
          </a:extLst>
        </xdr:cNvPr>
        <xdr:cNvSpPr/>
      </xdr:nvSpPr>
      <xdr:spPr>
        <a:xfrm rot="5400000">
          <a:off x="15127214" y="3325309"/>
          <a:ext cx="6373523" cy="103907"/>
        </a:xfrm>
        <a:prstGeom prst="rect">
          <a:avLst/>
        </a:prstGeom>
        <a:solidFill>
          <a:srgbClr val="26BCD7"/>
        </a:solidFill>
        <a:ln>
          <a:noFill/>
        </a:ln>
        <a:effectLst/>
        <a:scene3d>
          <a:camera prst="orthographicFront">
            <a:rot lat="0" lon="0" rev="0"/>
          </a:camera>
          <a:lightRig rig="glow" dir="t">
            <a:rot lat="0" lon="0" rev="14100000"/>
          </a:lightRig>
        </a:scene3d>
        <a:sp3d prstMaterial="softEdge">
          <a:bevelT w="127000" prst="artDeco"/>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409575</xdr:colOff>
      <xdr:row>0</xdr:row>
      <xdr:rowOff>0</xdr:rowOff>
    </xdr:from>
    <xdr:to>
      <xdr:col>20</xdr:col>
      <xdr:colOff>523875</xdr:colOff>
      <xdr:row>13</xdr:row>
      <xdr:rowOff>66676</xdr:rowOff>
    </xdr:to>
    <xdr:graphicFrame macro="">
      <xdr:nvGraphicFramePr>
        <xdr:cNvPr id="2" name="Chart 1" descr="A bar chart showing the number of actions marked as 'fully meeting our expectation', partially meeting our expectation', 'not meeting our expectation', 'not applicable' or blank. The chart is broken down by scope.">
          <a:extLst>
            <a:ext uri="{FF2B5EF4-FFF2-40B4-BE49-F238E27FC236}">
              <a16:creationId xmlns:a16="http://schemas.microsoft.com/office/drawing/2014/main" id="{609EB9C0-AC34-40F5-8B06-4B34C6FB89B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342900</xdr:colOff>
      <xdr:row>13</xdr:row>
      <xdr:rowOff>152400</xdr:rowOff>
    </xdr:from>
    <xdr:to>
      <xdr:col>20</xdr:col>
      <xdr:colOff>466725</xdr:colOff>
      <xdr:row>31</xdr:row>
      <xdr:rowOff>38100</xdr:rowOff>
    </xdr:to>
    <xdr:graphicFrame macro="">
      <xdr:nvGraphicFramePr>
        <xdr:cNvPr id="3" name="Chart 2" descr="A bar chart showing the percentage of actions marked as 'fully meeting our expectation', partially meeting our expectation', 'not meeting our expectation', 'not applicable' or blank. The chart is broken down by scope.">
          <a:extLst>
            <a:ext uri="{FF2B5EF4-FFF2-40B4-BE49-F238E27FC236}">
              <a16:creationId xmlns:a16="http://schemas.microsoft.com/office/drawing/2014/main" id="{98B304E5-D258-49A0-896D-40DF5BFBBB1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21</xdr:col>
      <xdr:colOff>137160</xdr:colOff>
      <xdr:row>0</xdr:row>
      <xdr:rowOff>60960</xdr:rowOff>
    </xdr:from>
    <xdr:to>
      <xdr:col>30</xdr:col>
      <xdr:colOff>461010</xdr:colOff>
      <xdr:row>12</xdr:row>
      <xdr:rowOff>160021</xdr:rowOff>
    </xdr:to>
    <xdr:graphicFrame macro="">
      <xdr:nvGraphicFramePr>
        <xdr:cNvPr id="4" name="Chart 3" descr="A pie chart showing the overall percentage of actions marked as 'fully meeting our expectation', 'partially meeting our expectation', 'not meeting our expectation', 'not applicable', or blank.">
          <a:extLst>
            <a:ext uri="{FF2B5EF4-FFF2-40B4-BE49-F238E27FC236}">
              <a16:creationId xmlns:a16="http://schemas.microsoft.com/office/drawing/2014/main" id="{E43785B8-0B46-436B-9C2D-2A42BA63BF9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21</xdr:col>
      <xdr:colOff>283845</xdr:colOff>
      <xdr:row>15</xdr:row>
      <xdr:rowOff>121921</xdr:rowOff>
    </xdr:from>
    <xdr:to>
      <xdr:col>28</xdr:col>
      <xdr:colOff>548640</xdr:colOff>
      <xdr:row>29</xdr:row>
      <xdr:rowOff>99060</xdr:rowOff>
    </xdr:to>
    <xdr:graphicFrame macro="">
      <xdr:nvGraphicFramePr>
        <xdr:cNvPr id="7" name="Chart 6" descr="A chart showing the overall percentage of actions marked as 'not started', 'action rejected', 'on track', 'overdue', 'completed' or blank.">
          <a:extLst>
            <a:ext uri="{FF2B5EF4-FFF2-40B4-BE49-F238E27FC236}">
              <a16:creationId xmlns:a16="http://schemas.microsoft.com/office/drawing/2014/main" id="{0C24A587-9FCC-4C00-B05D-605E6114F7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193675</xdr:colOff>
      <xdr:row>33</xdr:row>
      <xdr:rowOff>165100</xdr:rowOff>
    </xdr:from>
    <xdr:to>
      <xdr:col>20</xdr:col>
      <xdr:colOff>431800</xdr:colOff>
      <xdr:row>54</xdr:row>
      <xdr:rowOff>136524</xdr:rowOff>
    </xdr:to>
    <xdr:graphicFrame macro="">
      <xdr:nvGraphicFramePr>
        <xdr:cNvPr id="8" name="Chart 7" descr="A bar chart which shows the number of actions marked as 'not started', 'action rejected', 'on track', 'overdue', 'completed' or blank. The chart is broken down by scope.">
          <a:extLst>
            <a:ext uri="{FF2B5EF4-FFF2-40B4-BE49-F238E27FC236}">
              <a16:creationId xmlns:a16="http://schemas.microsoft.com/office/drawing/2014/main" id="{3250D7D5-8D3A-45A7-B342-DAA5E8AD9DB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31</xdr:row>
      <xdr:rowOff>146050</xdr:rowOff>
    </xdr:from>
    <xdr:to>
      <xdr:col>7</xdr:col>
      <xdr:colOff>304800</xdr:colOff>
      <xdr:row>51</xdr:row>
      <xdr:rowOff>95249</xdr:rowOff>
    </xdr:to>
    <xdr:graphicFrame macro="">
      <xdr:nvGraphicFramePr>
        <xdr:cNvPr id="9" name="Chart 8" descr="A bar chart showing the percentage of actions marked as 'not started', 'action rejected', 'on track', 'overdue', 'completed', and blank. The chart is broken down by scope.">
          <a:extLst>
            <a:ext uri="{FF2B5EF4-FFF2-40B4-BE49-F238E27FC236}">
              <a16:creationId xmlns:a16="http://schemas.microsoft.com/office/drawing/2014/main" id="{BEEDB771-927C-4E4D-B961-0821C0DAD6B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ECEB9B-B34E-4E78-BFC4-05356B49BC0D}">
  <sheetPr codeName="Sheet1">
    <tabColor rgb="FFC41230"/>
  </sheetPr>
  <dimension ref="B1:R43"/>
  <sheetViews>
    <sheetView showGridLines="0" tabSelected="1" zoomScale="83" zoomScaleNormal="83" workbookViewId="0">
      <selection activeCell="V22" sqref="V22"/>
    </sheetView>
  </sheetViews>
  <sheetFormatPr defaultRowHeight="14.5" x14ac:dyDescent="0.35"/>
  <cols>
    <col min="1" max="1" width="4.81640625" customWidth="1"/>
    <col min="5" max="5" width="10.6328125" customWidth="1"/>
    <col min="16" max="16" width="52.1796875" customWidth="1"/>
  </cols>
  <sheetData>
    <row r="1" spans="2:16" ht="18" customHeight="1" x14ac:dyDescent="0.35">
      <c r="E1" s="1"/>
    </row>
    <row r="5" spans="2:16" ht="22.5" x14ac:dyDescent="0.45">
      <c r="B5" s="158" t="s">
        <v>77</v>
      </c>
      <c r="C5" s="158"/>
      <c r="D5" s="158"/>
      <c r="E5" s="158"/>
      <c r="F5" s="158"/>
      <c r="G5" s="158"/>
      <c r="H5" s="158"/>
      <c r="I5" s="158"/>
      <c r="J5" s="158"/>
      <c r="K5" s="158"/>
      <c r="L5" s="158"/>
      <c r="M5" s="158"/>
      <c r="N5" s="158"/>
      <c r="O5" s="158"/>
      <c r="P5" s="158"/>
    </row>
    <row r="6" spans="2:16" ht="14.25" customHeight="1" x14ac:dyDescent="0.35">
      <c r="B6" s="156" t="s">
        <v>205</v>
      </c>
      <c r="C6" s="157"/>
      <c r="D6" s="157"/>
      <c r="E6" s="157"/>
      <c r="F6" s="157"/>
      <c r="G6" s="157"/>
      <c r="H6" s="157"/>
      <c r="I6" s="157"/>
      <c r="J6" s="157"/>
      <c r="K6" s="157"/>
      <c r="L6" s="157"/>
      <c r="M6" s="157"/>
      <c r="N6" s="157"/>
      <c r="O6" s="157"/>
      <c r="P6" s="157"/>
    </row>
    <row r="7" spans="2:16" x14ac:dyDescent="0.35">
      <c r="B7" s="157"/>
      <c r="C7" s="157"/>
      <c r="D7" s="157"/>
      <c r="E7" s="157"/>
      <c r="F7" s="157"/>
      <c r="G7" s="157"/>
      <c r="H7" s="157"/>
      <c r="I7" s="157"/>
      <c r="J7" s="157"/>
      <c r="K7" s="157"/>
      <c r="L7" s="157"/>
      <c r="M7" s="157"/>
      <c r="N7" s="157"/>
      <c r="O7" s="157"/>
      <c r="P7" s="157"/>
    </row>
    <row r="8" spans="2:16" x14ac:dyDescent="0.35">
      <c r="B8" s="157"/>
      <c r="C8" s="157"/>
      <c r="D8" s="157"/>
      <c r="E8" s="157"/>
      <c r="F8" s="157"/>
      <c r="G8" s="157"/>
      <c r="H8" s="157"/>
      <c r="I8" s="157"/>
      <c r="J8" s="157"/>
      <c r="K8" s="157"/>
      <c r="L8" s="157"/>
      <c r="M8" s="157"/>
      <c r="N8" s="157"/>
      <c r="O8" s="157"/>
      <c r="P8" s="157"/>
    </row>
    <row r="9" spans="2:16" x14ac:dyDescent="0.35">
      <c r="B9" s="157"/>
      <c r="C9" s="157"/>
      <c r="D9" s="157"/>
      <c r="E9" s="157"/>
      <c r="F9" s="157"/>
      <c r="G9" s="157"/>
      <c r="H9" s="157"/>
      <c r="I9" s="157"/>
      <c r="J9" s="157"/>
      <c r="K9" s="157"/>
      <c r="L9" s="157"/>
      <c r="M9" s="157"/>
      <c r="N9" s="157"/>
      <c r="O9" s="157"/>
      <c r="P9" s="157"/>
    </row>
    <row r="10" spans="2:16" x14ac:dyDescent="0.35">
      <c r="B10" s="157"/>
      <c r="C10" s="157"/>
      <c r="D10" s="157"/>
      <c r="E10" s="157"/>
      <c r="F10" s="157"/>
      <c r="G10" s="157"/>
      <c r="H10" s="157"/>
      <c r="I10" s="157"/>
      <c r="J10" s="157"/>
      <c r="K10" s="157"/>
      <c r="L10" s="157"/>
      <c r="M10" s="157"/>
      <c r="N10" s="157"/>
      <c r="O10" s="157"/>
      <c r="P10" s="157"/>
    </row>
    <row r="11" spans="2:16" x14ac:dyDescent="0.35">
      <c r="B11" s="157"/>
      <c r="C11" s="157"/>
      <c r="D11" s="157"/>
      <c r="E11" s="157"/>
      <c r="F11" s="157"/>
      <c r="G11" s="157"/>
      <c r="H11" s="157"/>
      <c r="I11" s="157"/>
      <c r="J11" s="157"/>
      <c r="K11" s="157"/>
      <c r="L11" s="157"/>
      <c r="M11" s="157"/>
      <c r="N11" s="157"/>
      <c r="O11" s="157"/>
      <c r="P11" s="157"/>
    </row>
    <row r="12" spans="2:16" x14ac:dyDescent="0.35">
      <c r="B12" s="157"/>
      <c r="C12" s="157"/>
      <c r="D12" s="157"/>
      <c r="E12" s="157"/>
      <c r="F12" s="157"/>
      <c r="G12" s="157"/>
      <c r="H12" s="157"/>
      <c r="I12" s="157"/>
      <c r="J12" s="157"/>
      <c r="K12" s="157"/>
      <c r="L12" s="157"/>
      <c r="M12" s="157"/>
      <c r="N12" s="157"/>
      <c r="O12" s="157"/>
      <c r="P12" s="157"/>
    </row>
    <row r="13" spans="2:16" x14ac:dyDescent="0.35">
      <c r="B13" s="157"/>
      <c r="C13" s="157"/>
      <c r="D13" s="157"/>
      <c r="E13" s="157"/>
      <c r="F13" s="157"/>
      <c r="G13" s="157"/>
      <c r="H13" s="157"/>
      <c r="I13" s="157"/>
      <c r="J13" s="157"/>
      <c r="K13" s="157"/>
      <c r="L13" s="157"/>
      <c r="M13" s="157"/>
      <c r="N13" s="157"/>
      <c r="O13" s="157"/>
      <c r="P13" s="157"/>
    </row>
    <row r="14" spans="2:16" x14ac:dyDescent="0.35">
      <c r="B14" s="157"/>
      <c r="C14" s="157"/>
      <c r="D14" s="157"/>
      <c r="E14" s="157"/>
      <c r="F14" s="157"/>
      <c r="G14" s="157"/>
      <c r="H14" s="157"/>
      <c r="I14" s="157"/>
      <c r="J14" s="157"/>
      <c r="K14" s="157"/>
      <c r="L14" s="157"/>
      <c r="M14" s="157"/>
      <c r="N14" s="157"/>
      <c r="O14" s="157"/>
      <c r="P14" s="157"/>
    </row>
    <row r="15" spans="2:16" x14ac:dyDescent="0.35">
      <c r="B15" s="157"/>
      <c r="C15" s="157"/>
      <c r="D15" s="157"/>
      <c r="E15" s="157"/>
      <c r="F15" s="157"/>
      <c r="G15" s="157"/>
      <c r="H15" s="157"/>
      <c r="I15" s="157"/>
      <c r="J15" s="157"/>
      <c r="K15" s="157"/>
      <c r="L15" s="157"/>
      <c r="M15" s="157"/>
      <c r="N15" s="157"/>
      <c r="O15" s="157"/>
      <c r="P15" s="157"/>
    </row>
    <row r="16" spans="2:16" x14ac:dyDescent="0.35">
      <c r="B16" s="157"/>
      <c r="C16" s="157"/>
      <c r="D16" s="157"/>
      <c r="E16" s="157"/>
      <c r="F16" s="157"/>
      <c r="G16" s="157"/>
      <c r="H16" s="157"/>
      <c r="I16" s="157"/>
      <c r="J16" s="157"/>
      <c r="K16" s="157"/>
      <c r="L16" s="157"/>
      <c r="M16" s="157"/>
      <c r="N16" s="157"/>
      <c r="O16" s="157"/>
      <c r="P16" s="157"/>
    </row>
    <row r="17" spans="2:16" x14ac:dyDescent="0.35">
      <c r="B17" s="157"/>
      <c r="C17" s="157"/>
      <c r="D17" s="157"/>
      <c r="E17" s="157"/>
      <c r="F17" s="157"/>
      <c r="G17" s="157"/>
      <c r="H17" s="157"/>
      <c r="I17" s="157"/>
      <c r="J17" s="157"/>
      <c r="K17" s="157"/>
      <c r="L17" s="157"/>
      <c r="M17" s="157"/>
      <c r="N17" s="157"/>
      <c r="O17" s="157"/>
      <c r="P17" s="157"/>
    </row>
    <row r="18" spans="2:16" x14ac:dyDescent="0.35">
      <c r="B18" s="157"/>
      <c r="C18" s="157"/>
      <c r="D18" s="157"/>
      <c r="E18" s="157"/>
      <c r="F18" s="157"/>
      <c r="G18" s="157"/>
      <c r="H18" s="157"/>
      <c r="I18" s="157"/>
      <c r="J18" s="157"/>
      <c r="K18" s="157"/>
      <c r="L18" s="157"/>
      <c r="M18" s="157"/>
      <c r="N18" s="157"/>
      <c r="O18" s="157"/>
      <c r="P18" s="157"/>
    </row>
    <row r="19" spans="2:16" x14ac:dyDescent="0.35">
      <c r="B19" s="157"/>
      <c r="C19" s="157"/>
      <c r="D19" s="157"/>
      <c r="E19" s="157"/>
      <c r="F19" s="157"/>
      <c r="G19" s="157"/>
      <c r="H19" s="157"/>
      <c r="I19" s="157"/>
      <c r="J19" s="157"/>
      <c r="K19" s="157"/>
      <c r="L19" s="157"/>
      <c r="M19" s="157"/>
      <c r="N19" s="157"/>
      <c r="O19" s="157"/>
      <c r="P19" s="157"/>
    </row>
    <row r="20" spans="2:16" x14ac:dyDescent="0.35">
      <c r="B20" s="157"/>
      <c r="C20" s="157"/>
      <c r="D20" s="157"/>
      <c r="E20" s="157"/>
      <c r="F20" s="157"/>
      <c r="G20" s="157"/>
      <c r="H20" s="157"/>
      <c r="I20" s="157"/>
      <c r="J20" s="157"/>
      <c r="K20" s="157"/>
      <c r="L20" s="157"/>
      <c r="M20" s="157"/>
      <c r="N20" s="157"/>
      <c r="O20" s="157"/>
      <c r="P20" s="157"/>
    </row>
    <row r="21" spans="2:16" x14ac:dyDescent="0.35">
      <c r="B21" s="157"/>
      <c r="C21" s="157"/>
      <c r="D21" s="157"/>
      <c r="E21" s="157"/>
      <c r="F21" s="157"/>
      <c r="G21" s="157"/>
      <c r="H21" s="157"/>
      <c r="I21" s="157"/>
      <c r="J21" s="157"/>
      <c r="K21" s="157"/>
      <c r="L21" s="157"/>
      <c r="M21" s="157"/>
      <c r="N21" s="157"/>
      <c r="O21" s="157"/>
      <c r="P21" s="157"/>
    </row>
    <row r="22" spans="2:16" x14ac:dyDescent="0.35">
      <c r="B22" s="157"/>
      <c r="C22" s="157"/>
      <c r="D22" s="157"/>
      <c r="E22" s="157"/>
      <c r="F22" s="157"/>
      <c r="G22" s="157"/>
      <c r="H22" s="157"/>
      <c r="I22" s="157"/>
      <c r="J22" s="157"/>
      <c r="K22" s="157"/>
      <c r="L22" s="157"/>
      <c r="M22" s="157"/>
      <c r="N22" s="157"/>
      <c r="O22" s="157"/>
      <c r="P22" s="157"/>
    </row>
    <row r="23" spans="2:16" x14ac:dyDescent="0.35">
      <c r="B23" s="157"/>
      <c r="C23" s="157"/>
      <c r="D23" s="157"/>
      <c r="E23" s="157"/>
      <c r="F23" s="157"/>
      <c r="G23" s="157"/>
      <c r="H23" s="157"/>
      <c r="I23" s="157"/>
      <c r="J23" s="157"/>
      <c r="K23" s="157"/>
      <c r="L23" s="157"/>
      <c r="M23" s="157"/>
      <c r="N23" s="157"/>
      <c r="O23" s="157"/>
      <c r="P23" s="157"/>
    </row>
    <row r="24" spans="2:16" x14ac:dyDescent="0.35">
      <c r="B24" s="157"/>
      <c r="C24" s="157"/>
      <c r="D24" s="157"/>
      <c r="E24" s="157"/>
      <c r="F24" s="157"/>
      <c r="G24" s="157"/>
      <c r="H24" s="157"/>
      <c r="I24" s="157"/>
      <c r="J24" s="157"/>
      <c r="K24" s="157"/>
      <c r="L24" s="157"/>
      <c r="M24" s="157"/>
      <c r="N24" s="157"/>
      <c r="O24" s="157"/>
      <c r="P24" s="157"/>
    </row>
    <row r="25" spans="2:16" x14ac:dyDescent="0.35">
      <c r="B25" s="157"/>
      <c r="C25" s="157"/>
      <c r="D25" s="157"/>
      <c r="E25" s="157"/>
      <c r="F25" s="157"/>
      <c r="G25" s="157"/>
      <c r="H25" s="157"/>
      <c r="I25" s="157"/>
      <c r="J25" s="157"/>
      <c r="K25" s="157"/>
      <c r="L25" s="157"/>
      <c r="M25" s="157"/>
      <c r="N25" s="157"/>
      <c r="O25" s="157"/>
      <c r="P25" s="157"/>
    </row>
    <row r="26" spans="2:16" x14ac:dyDescent="0.35">
      <c r="B26" s="157"/>
      <c r="C26" s="157"/>
      <c r="D26" s="157"/>
      <c r="E26" s="157"/>
      <c r="F26" s="157"/>
      <c r="G26" s="157"/>
      <c r="H26" s="157"/>
      <c r="I26" s="157"/>
      <c r="J26" s="157"/>
      <c r="K26" s="157"/>
      <c r="L26" s="157"/>
      <c r="M26" s="157"/>
      <c r="N26" s="157"/>
      <c r="O26" s="157"/>
      <c r="P26" s="157"/>
    </row>
    <row r="27" spans="2:16" x14ac:dyDescent="0.35">
      <c r="B27" s="157"/>
      <c r="C27" s="157"/>
      <c r="D27" s="157"/>
      <c r="E27" s="157"/>
      <c r="F27" s="157"/>
      <c r="G27" s="157"/>
      <c r="H27" s="157"/>
      <c r="I27" s="157"/>
      <c r="J27" s="157"/>
      <c r="K27" s="157"/>
      <c r="L27" s="157"/>
      <c r="M27" s="157"/>
      <c r="N27" s="157"/>
      <c r="O27" s="157"/>
      <c r="P27" s="157"/>
    </row>
    <row r="28" spans="2:16" x14ac:dyDescent="0.35">
      <c r="B28" s="157"/>
      <c r="C28" s="157"/>
      <c r="D28" s="157"/>
      <c r="E28" s="157"/>
      <c r="F28" s="157"/>
      <c r="G28" s="157"/>
      <c r="H28" s="157"/>
      <c r="I28" s="157"/>
      <c r="J28" s="157"/>
      <c r="K28" s="157"/>
      <c r="L28" s="157"/>
      <c r="M28" s="157"/>
      <c r="N28" s="157"/>
      <c r="O28" s="157"/>
      <c r="P28" s="157"/>
    </row>
    <row r="29" spans="2:16" x14ac:dyDescent="0.35">
      <c r="B29" s="157"/>
      <c r="C29" s="157"/>
      <c r="D29" s="157"/>
      <c r="E29" s="157"/>
      <c r="F29" s="157"/>
      <c r="G29" s="157"/>
      <c r="H29" s="157"/>
      <c r="I29" s="157"/>
      <c r="J29" s="157"/>
      <c r="K29" s="157"/>
      <c r="L29" s="157"/>
      <c r="M29" s="157"/>
      <c r="N29" s="157"/>
      <c r="O29" s="157"/>
      <c r="P29" s="157"/>
    </row>
    <row r="30" spans="2:16" x14ac:dyDescent="0.35">
      <c r="B30" s="157"/>
      <c r="C30" s="157"/>
      <c r="D30" s="157"/>
      <c r="E30" s="157"/>
      <c r="F30" s="157"/>
      <c r="G30" s="157"/>
      <c r="H30" s="157"/>
      <c r="I30" s="157"/>
      <c r="J30" s="157"/>
      <c r="K30" s="157"/>
      <c r="L30" s="157"/>
      <c r="M30" s="157"/>
      <c r="N30" s="157"/>
      <c r="O30" s="157"/>
      <c r="P30" s="157"/>
    </row>
    <row r="31" spans="2:16" x14ac:dyDescent="0.35">
      <c r="B31" s="157"/>
      <c r="C31" s="157"/>
      <c r="D31" s="157"/>
      <c r="E31" s="157"/>
      <c r="F31" s="157"/>
      <c r="G31" s="157"/>
      <c r="H31" s="157"/>
      <c r="I31" s="157"/>
      <c r="J31" s="157"/>
      <c r="K31" s="157"/>
      <c r="L31" s="157"/>
      <c r="M31" s="157"/>
      <c r="N31" s="157"/>
      <c r="O31" s="157"/>
      <c r="P31" s="157"/>
    </row>
    <row r="32" spans="2:16" x14ac:dyDescent="0.35">
      <c r="B32" s="157"/>
      <c r="C32" s="157"/>
      <c r="D32" s="157"/>
      <c r="E32" s="157"/>
      <c r="F32" s="157"/>
      <c r="G32" s="157"/>
      <c r="H32" s="157"/>
      <c r="I32" s="157"/>
      <c r="J32" s="157"/>
      <c r="K32" s="157"/>
      <c r="L32" s="157"/>
      <c r="M32" s="157"/>
      <c r="N32" s="157"/>
      <c r="O32" s="157"/>
      <c r="P32" s="157"/>
    </row>
    <row r="33" spans="2:18" x14ac:dyDescent="0.35">
      <c r="B33" s="157"/>
      <c r="C33" s="157"/>
      <c r="D33" s="157"/>
      <c r="E33" s="157"/>
      <c r="F33" s="157"/>
      <c r="G33" s="157"/>
      <c r="H33" s="157"/>
      <c r="I33" s="157"/>
      <c r="J33" s="157"/>
      <c r="K33" s="157"/>
      <c r="L33" s="157"/>
      <c r="M33" s="157"/>
      <c r="N33" s="157"/>
      <c r="O33" s="157"/>
      <c r="P33" s="157"/>
    </row>
    <row r="34" spans="2:18" x14ac:dyDescent="0.35">
      <c r="B34" s="157"/>
      <c r="C34" s="157"/>
      <c r="D34" s="157"/>
      <c r="E34" s="157"/>
      <c r="F34" s="157"/>
      <c r="G34" s="157"/>
      <c r="H34" s="157"/>
      <c r="I34" s="157"/>
      <c r="J34" s="157"/>
      <c r="K34" s="157"/>
      <c r="L34" s="157"/>
      <c r="M34" s="157"/>
      <c r="N34" s="157"/>
      <c r="O34" s="157"/>
      <c r="P34" s="157"/>
    </row>
    <row r="35" spans="2:18" ht="4.5" customHeight="1" x14ac:dyDescent="0.35">
      <c r="B35" s="157"/>
      <c r="C35" s="157"/>
      <c r="D35" s="157"/>
      <c r="E35" s="157"/>
      <c r="F35" s="157"/>
      <c r="G35" s="157"/>
      <c r="H35" s="157"/>
      <c r="I35" s="157"/>
      <c r="J35" s="157"/>
      <c r="K35" s="157"/>
      <c r="L35" s="157"/>
      <c r="M35" s="157"/>
      <c r="N35" s="157"/>
      <c r="O35" s="157"/>
      <c r="P35" s="157"/>
    </row>
    <row r="36" spans="2:18" ht="15.5" x14ac:dyDescent="0.35">
      <c r="B36" s="157"/>
      <c r="C36" s="157"/>
      <c r="D36" s="157"/>
      <c r="E36" s="157"/>
      <c r="F36" s="157"/>
      <c r="G36" s="157"/>
      <c r="H36" s="157"/>
      <c r="I36" s="157"/>
      <c r="J36" s="157"/>
      <c r="K36" s="157"/>
      <c r="L36" s="157"/>
      <c r="M36" s="157"/>
      <c r="N36" s="157"/>
      <c r="O36" s="157"/>
      <c r="P36" s="157"/>
      <c r="Q36" s="8"/>
      <c r="R36" s="8"/>
    </row>
    <row r="37" spans="2:18" x14ac:dyDescent="0.35">
      <c r="B37" s="157"/>
      <c r="C37" s="157"/>
      <c r="D37" s="157"/>
      <c r="E37" s="157"/>
      <c r="F37" s="157"/>
      <c r="G37" s="157"/>
      <c r="H37" s="157"/>
      <c r="I37" s="157"/>
      <c r="J37" s="157"/>
      <c r="K37" s="157"/>
      <c r="L37" s="157"/>
      <c r="M37" s="157"/>
      <c r="N37" s="157"/>
      <c r="O37" s="157"/>
      <c r="P37" s="157"/>
    </row>
    <row r="38" spans="2:18" x14ac:dyDescent="0.35">
      <c r="B38" s="157"/>
      <c r="C38" s="157"/>
      <c r="D38" s="157"/>
      <c r="E38" s="157"/>
      <c r="F38" s="157"/>
      <c r="G38" s="157"/>
      <c r="H38" s="157"/>
      <c r="I38" s="157"/>
      <c r="J38" s="157"/>
      <c r="K38" s="157"/>
      <c r="L38" s="157"/>
      <c r="M38" s="157"/>
      <c r="N38" s="157"/>
      <c r="O38" s="157"/>
      <c r="P38" s="157"/>
    </row>
    <row r="39" spans="2:18" x14ac:dyDescent="0.35">
      <c r="B39" s="157"/>
      <c r="C39" s="157"/>
      <c r="D39" s="157"/>
      <c r="E39" s="157"/>
      <c r="F39" s="157"/>
      <c r="G39" s="157"/>
      <c r="H39" s="157"/>
      <c r="I39" s="157"/>
      <c r="J39" s="157"/>
      <c r="K39" s="157"/>
      <c r="L39" s="157"/>
      <c r="M39" s="157"/>
      <c r="N39" s="157"/>
      <c r="O39" s="157"/>
      <c r="P39" s="157"/>
    </row>
    <row r="40" spans="2:18" x14ac:dyDescent="0.35">
      <c r="B40" s="157"/>
      <c r="C40" s="157"/>
      <c r="D40" s="157"/>
      <c r="E40" s="157"/>
      <c r="F40" s="157"/>
      <c r="G40" s="157"/>
      <c r="H40" s="157"/>
      <c r="I40" s="157"/>
      <c r="J40" s="157"/>
      <c r="K40" s="157"/>
      <c r="L40" s="157"/>
      <c r="M40" s="157"/>
      <c r="N40" s="157"/>
      <c r="O40" s="157"/>
      <c r="P40" s="157"/>
    </row>
    <row r="41" spans="2:18" x14ac:dyDescent="0.35">
      <c r="B41" s="157"/>
      <c r="C41" s="157"/>
      <c r="D41" s="157"/>
      <c r="E41" s="157"/>
      <c r="F41" s="157"/>
      <c r="G41" s="157"/>
      <c r="H41" s="157"/>
      <c r="I41" s="157"/>
      <c r="J41" s="157"/>
      <c r="K41" s="157"/>
      <c r="L41" s="157"/>
      <c r="M41" s="157"/>
      <c r="N41" s="157"/>
      <c r="O41" s="157"/>
      <c r="P41" s="157"/>
    </row>
    <row r="42" spans="2:18" x14ac:dyDescent="0.35">
      <c r="B42" s="157"/>
      <c r="C42" s="157"/>
      <c r="D42" s="157"/>
      <c r="E42" s="157"/>
      <c r="F42" s="157"/>
      <c r="G42" s="157"/>
      <c r="H42" s="157"/>
      <c r="I42" s="157"/>
      <c r="J42" s="157"/>
      <c r="K42" s="157"/>
      <c r="L42" s="157"/>
      <c r="M42" s="157"/>
      <c r="N42" s="157"/>
      <c r="O42" s="157"/>
      <c r="P42" s="157"/>
    </row>
    <row r="43" spans="2:18" ht="2" customHeight="1" x14ac:dyDescent="0.35">
      <c r="B43" s="157"/>
      <c r="C43" s="157"/>
      <c r="D43" s="157"/>
      <c r="E43" s="157"/>
      <c r="F43" s="157"/>
      <c r="G43" s="157"/>
      <c r="H43" s="157"/>
      <c r="I43" s="157"/>
      <c r="J43" s="157"/>
      <c r="K43" s="157"/>
      <c r="L43" s="157"/>
      <c r="M43" s="157"/>
      <c r="N43" s="157"/>
      <c r="O43" s="157"/>
      <c r="P43" s="157"/>
    </row>
  </sheetData>
  <sheetProtection selectLockedCells="1" selectUnlockedCells="1"/>
  <mergeCells count="2">
    <mergeCell ref="B6:P43"/>
    <mergeCell ref="B5:P5"/>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296855-61F2-44CA-9B77-5343862C7A0D}">
  <sheetPr codeName="Sheet10">
    <tabColor rgb="FFFFE153"/>
  </sheetPr>
  <dimension ref="A1:P24"/>
  <sheetViews>
    <sheetView showGridLines="0" zoomScale="68" zoomScaleNormal="68" workbookViewId="0">
      <pane ySplit="1" topLeftCell="A18" activePane="bottomLeft" state="frozen"/>
      <selection pane="bottomLeft" activeCell="E24" sqref="E24"/>
    </sheetView>
  </sheetViews>
  <sheetFormatPr defaultColWidth="9.08984375" defaultRowHeight="15" x14ac:dyDescent="0.3"/>
  <cols>
    <col min="1" max="1" width="10.6328125" style="16" customWidth="1"/>
    <col min="2" max="2" width="48.81640625" style="16" customWidth="1"/>
    <col min="3" max="3" width="13.6328125" style="16" customWidth="1"/>
    <col min="4" max="4" width="63.81640625" style="16" customWidth="1"/>
    <col min="5" max="5" width="25" style="16" customWidth="1"/>
    <col min="6" max="6" width="28.453125" style="16" customWidth="1"/>
    <col min="7" max="7" width="26" style="16" customWidth="1"/>
    <col min="8" max="8" width="17.08984375" style="16" customWidth="1"/>
    <col min="9" max="9" width="20.36328125" style="16" customWidth="1"/>
    <col min="10" max="10" width="21.6328125" style="16" customWidth="1"/>
    <col min="11" max="16384" width="9.08984375" style="16"/>
  </cols>
  <sheetData>
    <row r="1" spans="1:16" ht="38.25" customHeight="1" thickBot="1" x14ac:dyDescent="0.35">
      <c r="A1" s="29" t="s">
        <v>6</v>
      </c>
      <c r="B1" s="29" t="s">
        <v>1</v>
      </c>
      <c r="C1" s="29" t="s">
        <v>28</v>
      </c>
      <c r="D1" s="29" t="s">
        <v>5</v>
      </c>
      <c r="E1" s="29" t="s">
        <v>3</v>
      </c>
      <c r="F1" s="29" t="s">
        <v>62</v>
      </c>
      <c r="G1" s="29" t="s">
        <v>54</v>
      </c>
      <c r="H1" s="30" t="s">
        <v>4</v>
      </c>
      <c r="I1" s="30" t="s">
        <v>55</v>
      </c>
      <c r="J1" s="30" t="s">
        <v>65</v>
      </c>
      <c r="K1" s="15"/>
      <c r="L1" s="15"/>
      <c r="M1" s="15"/>
      <c r="N1" s="15"/>
      <c r="O1" s="15"/>
      <c r="P1" s="15"/>
    </row>
    <row r="2" spans="1:16" ht="130.5" customHeight="1" x14ac:dyDescent="0.3">
      <c r="A2" s="174">
        <v>5.0999999999999996</v>
      </c>
      <c r="B2" s="162" t="s">
        <v>121</v>
      </c>
      <c r="C2" s="27" t="s">
        <v>35</v>
      </c>
      <c r="D2" s="69" t="s">
        <v>122</v>
      </c>
      <c r="E2" s="17"/>
      <c r="F2" s="17"/>
      <c r="G2" s="17"/>
      <c r="H2" s="17"/>
      <c r="I2" s="17"/>
      <c r="J2" s="18"/>
      <c r="K2" s="15"/>
      <c r="L2" s="23"/>
      <c r="M2" s="31"/>
      <c r="N2" s="15"/>
      <c r="O2" s="15"/>
      <c r="P2" s="15"/>
    </row>
    <row r="3" spans="1:16" ht="132.5" customHeight="1" x14ac:dyDescent="0.3">
      <c r="A3" s="175">
        <f t="shared" ref="A3:B5" si="0">A2</f>
        <v>5.0999999999999996</v>
      </c>
      <c r="B3" s="163" t="str">
        <f t="shared" si="0"/>
        <v>Measures are in place to prevent and detect personal data breaches.</v>
      </c>
      <c r="C3" s="63" t="s">
        <v>36</v>
      </c>
      <c r="D3" s="70" t="s">
        <v>123</v>
      </c>
      <c r="E3" s="14"/>
      <c r="F3" s="14"/>
      <c r="G3" s="14"/>
      <c r="H3" s="14"/>
      <c r="I3" s="14"/>
      <c r="J3" s="19"/>
      <c r="K3" s="15"/>
      <c r="L3" s="23"/>
      <c r="M3" s="31"/>
      <c r="N3" s="15"/>
      <c r="O3" s="15"/>
      <c r="P3" s="15"/>
    </row>
    <row r="4" spans="1:16" ht="57" customHeight="1" x14ac:dyDescent="0.3">
      <c r="A4" s="175">
        <f t="shared" si="0"/>
        <v>5.0999999999999996</v>
      </c>
      <c r="B4" s="163" t="str">
        <f t="shared" si="0"/>
        <v>Measures are in place to prevent and detect personal data breaches.</v>
      </c>
      <c r="C4" s="63" t="s">
        <v>37</v>
      </c>
      <c r="D4" s="70" t="s">
        <v>124</v>
      </c>
      <c r="E4" s="14"/>
      <c r="F4" s="14"/>
      <c r="G4" s="14"/>
      <c r="H4" s="14"/>
      <c r="I4" s="14"/>
      <c r="J4" s="19"/>
      <c r="K4" s="15"/>
      <c r="L4" s="23"/>
      <c r="M4" s="31"/>
      <c r="N4" s="15"/>
      <c r="O4" s="15"/>
      <c r="P4" s="15"/>
    </row>
    <row r="5" spans="1:16" ht="35.5" customHeight="1" thickBot="1" x14ac:dyDescent="0.35">
      <c r="A5" s="176">
        <f t="shared" si="0"/>
        <v>5.0999999999999996</v>
      </c>
      <c r="B5" s="164" t="str">
        <f t="shared" si="0"/>
        <v>Measures are in place to prevent and detect personal data breaches.</v>
      </c>
      <c r="C5" s="62" t="s">
        <v>38</v>
      </c>
      <c r="D5" s="71" t="s">
        <v>125</v>
      </c>
      <c r="E5" s="20"/>
      <c r="F5" s="20"/>
      <c r="G5" s="20"/>
      <c r="H5" s="20"/>
      <c r="I5" s="20"/>
      <c r="J5" s="21"/>
      <c r="K5" s="15"/>
      <c r="L5" s="23"/>
      <c r="M5" s="31"/>
      <c r="N5" s="15"/>
      <c r="O5" s="15"/>
      <c r="P5" s="15"/>
    </row>
    <row r="6" spans="1:16" ht="41.5" customHeight="1" x14ac:dyDescent="0.3">
      <c r="A6" s="174">
        <v>5.2</v>
      </c>
      <c r="B6" s="162" t="s">
        <v>126</v>
      </c>
      <c r="C6" s="27" t="s">
        <v>39</v>
      </c>
      <c r="D6" s="69" t="s">
        <v>134</v>
      </c>
      <c r="E6" s="17"/>
      <c r="F6" s="17"/>
      <c r="G6" s="17"/>
      <c r="H6" s="17"/>
      <c r="I6" s="17"/>
      <c r="J6" s="18"/>
      <c r="K6" s="15"/>
      <c r="L6" s="23"/>
      <c r="M6" s="31"/>
      <c r="N6" s="15"/>
      <c r="O6" s="15"/>
      <c r="P6" s="15"/>
    </row>
    <row r="7" spans="1:16" ht="52" customHeight="1" x14ac:dyDescent="0.3">
      <c r="A7" s="175">
        <f t="shared" ref="A7:A16" si="1">A6</f>
        <v>5.2</v>
      </c>
      <c r="B7" s="163" t="str">
        <f t="shared" ref="B7:B16" si="2">B6</f>
        <v>Measures are in place to assess the severity of personal data breaches.</v>
      </c>
      <c r="C7" s="63" t="s">
        <v>40</v>
      </c>
      <c r="D7" s="70" t="s">
        <v>135</v>
      </c>
      <c r="E7" s="14"/>
      <c r="F7" s="14"/>
      <c r="G7" s="14"/>
      <c r="H7" s="14"/>
      <c r="I7" s="14"/>
      <c r="J7" s="19"/>
      <c r="K7" s="15"/>
      <c r="L7" s="23"/>
      <c r="M7" s="31"/>
      <c r="N7" s="15"/>
      <c r="O7" s="15"/>
      <c r="P7" s="15"/>
    </row>
    <row r="8" spans="1:16" ht="39" customHeight="1" x14ac:dyDescent="0.3">
      <c r="A8" s="175">
        <f t="shared" si="1"/>
        <v>5.2</v>
      </c>
      <c r="B8" s="163" t="str">
        <f t="shared" si="2"/>
        <v>Measures are in place to assess the severity of personal data breaches.</v>
      </c>
      <c r="C8" s="63" t="s">
        <v>70</v>
      </c>
      <c r="D8" s="70" t="s">
        <v>136</v>
      </c>
      <c r="E8" s="14"/>
      <c r="F8" s="14"/>
      <c r="G8" s="14"/>
      <c r="H8" s="14"/>
      <c r="I8" s="14"/>
      <c r="J8" s="19"/>
      <c r="K8" s="15"/>
      <c r="L8" s="23"/>
      <c r="M8" s="31"/>
      <c r="N8" s="15"/>
      <c r="O8" s="15"/>
      <c r="P8" s="15"/>
    </row>
    <row r="9" spans="1:16" ht="39" customHeight="1" x14ac:dyDescent="0.3">
      <c r="A9" s="175">
        <f t="shared" si="1"/>
        <v>5.2</v>
      </c>
      <c r="B9" s="163" t="str">
        <f t="shared" si="2"/>
        <v>Measures are in place to assess the severity of personal data breaches.</v>
      </c>
      <c r="C9" s="63" t="s">
        <v>71</v>
      </c>
      <c r="D9" s="70" t="s">
        <v>137</v>
      </c>
      <c r="E9" s="14"/>
      <c r="F9" s="14"/>
      <c r="G9" s="14"/>
      <c r="H9" s="14"/>
      <c r="I9" s="14"/>
      <c r="J9" s="19"/>
      <c r="K9" s="15"/>
      <c r="L9" s="23"/>
      <c r="M9" s="31"/>
      <c r="N9" s="15"/>
      <c r="O9" s="15"/>
      <c r="P9" s="15"/>
    </row>
    <row r="10" spans="1:16" s="32" customFormat="1" ht="39" customHeight="1" x14ac:dyDescent="0.3">
      <c r="A10" s="175">
        <f t="shared" si="1"/>
        <v>5.2</v>
      </c>
      <c r="B10" s="163" t="str">
        <f t="shared" si="2"/>
        <v>Measures are in place to assess the severity of personal data breaches.</v>
      </c>
      <c r="C10" s="38" t="s">
        <v>127</v>
      </c>
      <c r="D10" s="59" t="s">
        <v>138</v>
      </c>
      <c r="E10" s="14"/>
      <c r="F10" s="77"/>
      <c r="G10" s="77"/>
      <c r="H10" s="77"/>
      <c r="I10" s="14"/>
      <c r="J10" s="97"/>
      <c r="L10" s="23"/>
      <c r="M10" s="31"/>
    </row>
    <row r="11" spans="1:16" ht="365.5" customHeight="1" x14ac:dyDescent="0.3">
      <c r="A11" s="175">
        <f t="shared" si="1"/>
        <v>5.2</v>
      </c>
      <c r="B11" s="163" t="str">
        <f t="shared" si="2"/>
        <v>Measures are in place to assess the severity of personal data breaches.</v>
      </c>
      <c r="C11" s="63" t="s">
        <v>128</v>
      </c>
      <c r="D11" s="59" t="s">
        <v>139</v>
      </c>
      <c r="E11" s="14"/>
      <c r="F11" s="75"/>
      <c r="G11" s="75"/>
      <c r="H11" s="75"/>
      <c r="I11" s="14"/>
      <c r="J11" s="107"/>
      <c r="L11" s="23"/>
      <c r="M11" s="31"/>
    </row>
    <row r="12" spans="1:16" ht="75" customHeight="1" x14ac:dyDescent="0.3">
      <c r="A12" s="175">
        <f t="shared" si="1"/>
        <v>5.2</v>
      </c>
      <c r="B12" s="163" t="str">
        <f t="shared" si="2"/>
        <v>Measures are in place to assess the severity of personal data breaches.</v>
      </c>
      <c r="C12" s="63" t="s">
        <v>129</v>
      </c>
      <c r="D12" s="59" t="s">
        <v>140</v>
      </c>
      <c r="E12" s="14"/>
      <c r="F12" s="75"/>
      <c r="G12" s="75"/>
      <c r="H12" s="75"/>
      <c r="I12" s="14"/>
      <c r="J12" s="93"/>
      <c r="L12" s="23"/>
      <c r="M12" s="31"/>
    </row>
    <row r="13" spans="1:16" ht="68.5" customHeight="1" x14ac:dyDescent="0.3">
      <c r="A13" s="175">
        <f t="shared" si="1"/>
        <v>5.2</v>
      </c>
      <c r="B13" s="163" t="str">
        <f t="shared" si="2"/>
        <v>Measures are in place to assess the severity of personal data breaches.</v>
      </c>
      <c r="C13" s="63" t="s">
        <v>130</v>
      </c>
      <c r="D13" s="59" t="s">
        <v>141</v>
      </c>
      <c r="E13" s="14"/>
      <c r="F13" s="75"/>
      <c r="G13" s="75"/>
      <c r="H13" s="75"/>
      <c r="I13" s="14"/>
      <c r="J13" s="93"/>
      <c r="L13" s="23"/>
      <c r="M13" s="31"/>
    </row>
    <row r="14" spans="1:16" s="23" customFormat="1" ht="40" customHeight="1" x14ac:dyDescent="0.35">
      <c r="A14" s="175">
        <f t="shared" si="1"/>
        <v>5.2</v>
      </c>
      <c r="B14" s="163" t="str">
        <f t="shared" si="2"/>
        <v>Measures are in place to assess the severity of personal data breaches.</v>
      </c>
      <c r="C14" s="63" t="s">
        <v>131</v>
      </c>
      <c r="D14" s="59" t="s">
        <v>142</v>
      </c>
      <c r="E14" s="14"/>
      <c r="F14" s="76"/>
      <c r="G14" s="76"/>
      <c r="H14" s="76"/>
      <c r="I14" s="14"/>
      <c r="J14" s="98"/>
      <c r="M14" s="31"/>
    </row>
    <row r="15" spans="1:16" s="23" customFormat="1" ht="40" customHeight="1" x14ac:dyDescent="0.35">
      <c r="A15" s="175">
        <f t="shared" si="1"/>
        <v>5.2</v>
      </c>
      <c r="B15" s="163" t="str">
        <f t="shared" si="2"/>
        <v>Measures are in place to assess the severity of personal data breaches.</v>
      </c>
      <c r="C15" s="63" t="s">
        <v>132</v>
      </c>
      <c r="D15" s="59" t="s">
        <v>143</v>
      </c>
      <c r="E15" s="14"/>
      <c r="F15" s="76"/>
      <c r="G15" s="76"/>
      <c r="H15" s="76"/>
      <c r="I15" s="14"/>
      <c r="J15" s="98"/>
      <c r="M15" s="31"/>
    </row>
    <row r="16" spans="1:16" s="23" customFormat="1" ht="40" customHeight="1" thickBot="1" x14ac:dyDescent="0.4">
      <c r="A16" s="176">
        <f t="shared" si="1"/>
        <v>5.2</v>
      </c>
      <c r="B16" s="164" t="str">
        <f t="shared" si="2"/>
        <v>Measures are in place to assess the severity of personal data breaches.</v>
      </c>
      <c r="C16" s="62" t="s">
        <v>133</v>
      </c>
      <c r="D16" s="60" t="s">
        <v>144</v>
      </c>
      <c r="E16" s="20"/>
      <c r="F16" s="105"/>
      <c r="G16" s="105"/>
      <c r="H16" s="105"/>
      <c r="I16" s="20"/>
      <c r="J16" s="106"/>
      <c r="M16" s="31"/>
    </row>
    <row r="17" spans="1:13" ht="54" customHeight="1" x14ac:dyDescent="0.3">
      <c r="A17" s="174">
        <v>5.3</v>
      </c>
      <c r="B17" s="162" t="s">
        <v>145</v>
      </c>
      <c r="C17" s="27" t="s">
        <v>148</v>
      </c>
      <c r="D17" s="90" t="s">
        <v>146</v>
      </c>
      <c r="E17" s="17"/>
      <c r="F17" s="91"/>
      <c r="G17" s="91"/>
      <c r="H17" s="91"/>
      <c r="I17" s="17"/>
      <c r="J17" s="92"/>
      <c r="L17" s="23"/>
      <c r="M17" s="31"/>
    </row>
    <row r="18" spans="1:13" ht="54" customHeight="1" x14ac:dyDescent="0.3">
      <c r="A18" s="175">
        <f t="shared" ref="A18:B24" si="3">A17</f>
        <v>5.3</v>
      </c>
      <c r="B18" s="163" t="str">
        <f t="shared" si="3"/>
        <v xml:space="preserve">Measures are in place to record personal data breaches. </v>
      </c>
      <c r="C18" s="63" t="s">
        <v>149</v>
      </c>
      <c r="D18" s="70" t="s">
        <v>147</v>
      </c>
      <c r="E18" s="14"/>
      <c r="F18" s="75"/>
      <c r="G18" s="75"/>
      <c r="H18" s="75"/>
      <c r="I18" s="14"/>
      <c r="J18" s="93"/>
      <c r="L18" s="23"/>
      <c r="M18" s="31"/>
    </row>
    <row r="19" spans="1:13" ht="37" customHeight="1" x14ac:dyDescent="0.3">
      <c r="A19" s="175">
        <f t="shared" si="3"/>
        <v>5.3</v>
      </c>
      <c r="B19" s="163" t="str">
        <f t="shared" si="3"/>
        <v xml:space="preserve">Measures are in place to record personal data breaches. </v>
      </c>
      <c r="C19" s="63" t="s">
        <v>150</v>
      </c>
      <c r="D19" s="70" t="s">
        <v>156</v>
      </c>
      <c r="E19" s="14"/>
      <c r="F19" s="75"/>
      <c r="G19" s="75"/>
      <c r="H19" s="75"/>
      <c r="I19" s="14"/>
      <c r="J19" s="93"/>
      <c r="L19" s="23"/>
      <c r="M19" s="31"/>
    </row>
    <row r="20" spans="1:13" ht="37" customHeight="1" x14ac:dyDescent="0.3">
      <c r="A20" s="175">
        <f t="shared" si="3"/>
        <v>5.3</v>
      </c>
      <c r="B20" s="163" t="str">
        <f t="shared" si="3"/>
        <v xml:space="preserve">Measures are in place to record personal data breaches. </v>
      </c>
      <c r="C20" s="63" t="s">
        <v>151</v>
      </c>
      <c r="D20" s="70" t="s">
        <v>157</v>
      </c>
      <c r="E20" s="14"/>
      <c r="F20" s="75"/>
      <c r="G20" s="75"/>
      <c r="H20" s="75"/>
      <c r="I20" s="14"/>
      <c r="J20" s="93"/>
      <c r="L20" s="23"/>
      <c r="M20" s="31"/>
    </row>
    <row r="21" spans="1:13" ht="55" customHeight="1" x14ac:dyDescent="0.3">
      <c r="A21" s="175">
        <f t="shared" si="3"/>
        <v>5.3</v>
      </c>
      <c r="B21" s="163" t="str">
        <f t="shared" si="3"/>
        <v xml:space="preserve">Measures are in place to record personal data breaches. </v>
      </c>
      <c r="C21" s="63" t="s">
        <v>152</v>
      </c>
      <c r="D21" s="70" t="s">
        <v>158</v>
      </c>
      <c r="E21" s="14"/>
      <c r="F21" s="75"/>
      <c r="G21" s="75"/>
      <c r="H21" s="75"/>
      <c r="I21" s="14"/>
      <c r="J21" s="93"/>
      <c r="L21" s="23"/>
      <c r="M21" s="31"/>
    </row>
    <row r="22" spans="1:13" ht="37" customHeight="1" x14ac:dyDescent="0.3">
      <c r="A22" s="175">
        <f t="shared" si="3"/>
        <v>5.3</v>
      </c>
      <c r="B22" s="163" t="str">
        <f t="shared" si="3"/>
        <v xml:space="preserve">Measures are in place to record personal data breaches. </v>
      </c>
      <c r="C22" s="63" t="s">
        <v>153</v>
      </c>
      <c r="D22" s="70" t="s">
        <v>159</v>
      </c>
      <c r="E22" s="14"/>
      <c r="F22" s="75"/>
      <c r="G22" s="75"/>
      <c r="H22" s="75"/>
      <c r="I22" s="14"/>
      <c r="J22" s="93"/>
      <c r="L22" s="23"/>
      <c r="M22" s="31"/>
    </row>
    <row r="23" spans="1:13" ht="55" customHeight="1" x14ac:dyDescent="0.3">
      <c r="A23" s="175">
        <f t="shared" si="3"/>
        <v>5.3</v>
      </c>
      <c r="B23" s="163" t="str">
        <f t="shared" si="3"/>
        <v xml:space="preserve">Measures are in place to record personal data breaches. </v>
      </c>
      <c r="C23" s="63" t="s">
        <v>154</v>
      </c>
      <c r="D23" s="70" t="s">
        <v>160</v>
      </c>
      <c r="E23" s="14"/>
      <c r="F23" s="75"/>
      <c r="G23" s="75"/>
      <c r="H23" s="75"/>
      <c r="I23" s="14"/>
      <c r="J23" s="93"/>
      <c r="L23" s="23"/>
      <c r="M23" s="31"/>
    </row>
    <row r="24" spans="1:13" ht="37" customHeight="1" thickBot="1" x14ac:dyDescent="0.35">
      <c r="A24" s="176">
        <f t="shared" si="3"/>
        <v>5.3</v>
      </c>
      <c r="B24" s="164" t="str">
        <f t="shared" si="3"/>
        <v xml:space="preserve">Measures are in place to record personal data breaches. </v>
      </c>
      <c r="C24" s="62" t="s">
        <v>155</v>
      </c>
      <c r="D24" s="71" t="s">
        <v>161</v>
      </c>
      <c r="E24" s="20"/>
      <c r="F24" s="94"/>
      <c r="G24" s="94"/>
      <c r="H24" s="94"/>
      <c r="I24" s="20"/>
      <c r="J24" s="95"/>
      <c r="L24" s="23"/>
      <c r="M24" s="31"/>
    </row>
  </sheetData>
  <sheetProtection formatColumns="0" formatRows="0" autoFilter="0"/>
  <autoFilter ref="A1:J1" xr:uid="{7AEE3032-3A2C-499E-A42E-CB7090C83B17}"/>
  <mergeCells count="6">
    <mergeCell ref="B2:B5"/>
    <mergeCell ref="A2:A5"/>
    <mergeCell ref="B6:B16"/>
    <mergeCell ref="A6:A16"/>
    <mergeCell ref="B17:B24"/>
    <mergeCell ref="A17:A24"/>
  </mergeCells>
  <phoneticPr fontId="17" type="noConversion"/>
  <conditionalFormatting sqref="E2:E24">
    <cfRule type="containsText" dxfId="21" priority="9" operator="containsText" text="Not Applicable">
      <formula>NOT(ISERROR(SEARCH("Not Applicable",E2)))</formula>
    </cfRule>
    <cfRule type="containsText" dxfId="20" priority="10" operator="containsText" text="Not meeting">
      <formula>NOT(ISERROR(SEARCH("Not meeting",E2)))</formula>
    </cfRule>
    <cfRule type="containsText" dxfId="19" priority="11" operator="containsText" text="Partially">
      <formula>NOT(ISERROR(SEARCH("Partially",E2)))</formula>
    </cfRule>
    <cfRule type="containsText" dxfId="18" priority="12" operator="containsText" text="Fully">
      <formula>NOT(ISERROR(SEARCH("Fully",E2)))</formula>
    </cfRule>
  </conditionalFormatting>
  <conditionalFormatting sqref="K1:O1 K2:K9 N2:O9">
    <cfRule type="notContainsBlanks" dxfId="15" priority="6">
      <formula>LEN(TRIM(K1))&gt;0</formula>
    </cfRule>
  </conditionalFormatting>
  <conditionalFormatting sqref="K1:O1">
    <cfRule type="notContainsBlanks" dxfId="14" priority="13">
      <formula>LEN(TRIM(K1))&gt;0</formula>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ellIs" priority="8" operator="between" id="{3EED7D12-B4F6-4D02-940B-193BA78CBB87}">
            <xm:f>Lookup!$A$8</xm:f>
            <xm:f>Lookup!$A$9</xm:f>
            <x14:dxf>
              <font>
                <b/>
                <i val="0"/>
                <color theme="0"/>
              </font>
              <fill>
                <patternFill>
                  <bgColor rgb="FFFF0000"/>
                </patternFill>
              </fill>
            </x14:dxf>
          </x14:cfRule>
          <xm:sqref>J2:J9</xm:sqref>
        </x14:conditionalFormatting>
        <x14:conditionalFormatting xmlns:xm="http://schemas.microsoft.com/office/excel/2006/main">
          <x14:cfRule type="cellIs" priority="1" operator="between" id="{81B4B08B-92F9-40A0-9595-874C2457237A}">
            <xm:f>Lookup!$A$8</xm:f>
            <xm:f>Lookup!$A$9</xm:f>
            <x14:dxf>
              <font>
                <b/>
                <i val="0"/>
                <strike val="0"/>
                <color theme="0"/>
              </font>
              <fill>
                <patternFill>
                  <bgColor rgb="FFFF0000"/>
                </patternFill>
              </fill>
            </x14:dxf>
          </x14:cfRule>
          <xm:sqref>J2:J24</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50676823-76B4-4923-B3E3-FA63A018F31E}">
          <x14:formula1>
            <xm:f>Lookup!$A$1:$A$4</xm:f>
          </x14:formula1>
          <xm:sqref>E2:E24</xm:sqref>
        </x14:dataValidation>
        <x14:dataValidation type="list" allowBlank="1" showInputMessage="1" showErrorMessage="1" xr:uid="{F3B2499A-921F-4C1A-BF85-938CFB9E73B7}">
          <x14:formula1>
            <xm:f>Lookup!$E$1:$E$5</xm:f>
          </x14:formula1>
          <xm:sqref>I2:I24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3AA59-63EB-4960-A6A4-C8425EBDA458}">
  <sheetPr codeName="Sheet11">
    <tabColor rgb="FF26BCD7"/>
  </sheetPr>
  <dimension ref="A1:P14"/>
  <sheetViews>
    <sheetView showGridLines="0" zoomScale="68" zoomScaleNormal="68" workbookViewId="0">
      <pane ySplit="1" topLeftCell="A4" activePane="bottomLeft" state="frozen"/>
      <selection pane="bottomLeft" activeCell="D12" sqref="D12"/>
    </sheetView>
  </sheetViews>
  <sheetFormatPr defaultColWidth="9.08984375" defaultRowHeight="15" x14ac:dyDescent="0.3"/>
  <cols>
    <col min="1" max="1" width="10.6328125" style="16" customWidth="1"/>
    <col min="2" max="2" width="48.81640625" style="16" customWidth="1"/>
    <col min="3" max="3" width="17.453125" style="16" customWidth="1"/>
    <col min="4" max="4" width="63.81640625" style="16" customWidth="1"/>
    <col min="5" max="5" width="25" style="16" customWidth="1"/>
    <col min="6" max="6" width="28.453125" style="16" customWidth="1"/>
    <col min="7" max="7" width="26" style="16" customWidth="1"/>
    <col min="8" max="8" width="19.54296875" style="16" customWidth="1"/>
    <col min="9" max="9" width="17.36328125" style="16" customWidth="1"/>
    <col min="10" max="10" width="22.08984375" style="16" customWidth="1"/>
    <col min="11" max="15" width="24.81640625" style="16" customWidth="1"/>
    <col min="16" max="16384" width="9.08984375" style="16"/>
  </cols>
  <sheetData>
    <row r="1" spans="1:16" ht="30.5" thickBot="1" x14ac:dyDescent="0.35">
      <c r="A1" s="112" t="s">
        <v>6</v>
      </c>
      <c r="B1" s="113" t="s">
        <v>1</v>
      </c>
      <c r="C1" s="113" t="s">
        <v>28</v>
      </c>
      <c r="D1" s="113" t="s">
        <v>5</v>
      </c>
      <c r="E1" s="113" t="s">
        <v>3</v>
      </c>
      <c r="F1" s="113" t="s">
        <v>62</v>
      </c>
      <c r="G1" s="113" t="s">
        <v>54</v>
      </c>
      <c r="H1" s="113" t="s">
        <v>4</v>
      </c>
      <c r="I1" s="113" t="s">
        <v>55</v>
      </c>
      <c r="J1" s="114" t="s">
        <v>66</v>
      </c>
      <c r="K1" s="15"/>
      <c r="L1" s="15"/>
      <c r="M1" s="15"/>
      <c r="N1" s="15"/>
      <c r="O1" s="15"/>
      <c r="P1" s="15"/>
    </row>
    <row r="2" spans="1:16" ht="70" customHeight="1" x14ac:dyDescent="0.3">
      <c r="A2" s="171">
        <v>6.1</v>
      </c>
      <c r="B2" s="162" t="s">
        <v>163</v>
      </c>
      <c r="C2" s="27" t="s">
        <v>41</v>
      </c>
      <c r="D2" s="61" t="s">
        <v>168</v>
      </c>
      <c r="E2" s="17"/>
      <c r="F2" s="17"/>
      <c r="G2" s="17"/>
      <c r="H2" s="17"/>
      <c r="I2" s="17"/>
      <c r="J2" s="18"/>
      <c r="K2" s="15"/>
      <c r="L2" s="31"/>
      <c r="M2" s="31"/>
      <c r="N2" s="15"/>
      <c r="O2" s="15"/>
      <c r="P2" s="15"/>
    </row>
    <row r="3" spans="1:16" ht="36" customHeight="1" x14ac:dyDescent="0.3">
      <c r="A3" s="172">
        <f t="shared" ref="A3:B9" si="0">A2</f>
        <v>6.1</v>
      </c>
      <c r="B3" s="163" t="str">
        <f t="shared" si="0"/>
        <v>Procedures are in place to report personal data breaches to the ICO, where required.</v>
      </c>
      <c r="C3" s="63" t="s">
        <v>42</v>
      </c>
      <c r="D3" s="59" t="s">
        <v>169</v>
      </c>
      <c r="E3" s="14"/>
      <c r="F3" s="14"/>
      <c r="G3" s="14"/>
      <c r="H3" s="14"/>
      <c r="I3" s="14"/>
      <c r="J3" s="19"/>
      <c r="K3" s="15"/>
      <c r="L3" s="31"/>
      <c r="M3" s="31"/>
      <c r="N3" s="15"/>
      <c r="O3" s="15"/>
      <c r="P3" s="15"/>
    </row>
    <row r="4" spans="1:16" ht="115" customHeight="1" x14ac:dyDescent="0.3">
      <c r="A4" s="172">
        <f t="shared" si="0"/>
        <v>6.1</v>
      </c>
      <c r="B4" s="163" t="str">
        <f t="shared" si="0"/>
        <v>Procedures are in place to report personal data breaches to the ICO, where required.</v>
      </c>
      <c r="C4" s="63" t="s">
        <v>43</v>
      </c>
      <c r="D4" s="59" t="s">
        <v>170</v>
      </c>
      <c r="E4" s="14"/>
      <c r="F4" s="14"/>
      <c r="G4" s="14"/>
      <c r="H4" s="14"/>
      <c r="I4" s="14"/>
      <c r="J4" s="19"/>
      <c r="K4" s="15"/>
      <c r="L4" s="31"/>
      <c r="M4" s="31"/>
      <c r="N4" s="15"/>
      <c r="O4" s="15"/>
      <c r="P4" s="15"/>
    </row>
    <row r="5" spans="1:16" ht="51" customHeight="1" x14ac:dyDescent="0.3">
      <c r="A5" s="172">
        <f t="shared" si="0"/>
        <v>6.1</v>
      </c>
      <c r="B5" s="163" t="str">
        <f t="shared" si="0"/>
        <v>Procedures are in place to report personal data breaches to the ICO, where required.</v>
      </c>
      <c r="C5" s="63" t="s">
        <v>74</v>
      </c>
      <c r="D5" s="59" t="s">
        <v>171</v>
      </c>
      <c r="E5" s="14"/>
      <c r="F5" s="14"/>
      <c r="G5" s="14"/>
      <c r="H5" s="14"/>
      <c r="I5" s="14"/>
      <c r="J5" s="19"/>
      <c r="K5" s="15"/>
      <c r="L5" s="31"/>
      <c r="M5" s="31"/>
      <c r="N5" s="15"/>
      <c r="O5" s="15"/>
      <c r="P5" s="15"/>
    </row>
    <row r="6" spans="1:16" ht="104.5" customHeight="1" x14ac:dyDescent="0.3">
      <c r="A6" s="172">
        <f t="shared" si="0"/>
        <v>6.1</v>
      </c>
      <c r="B6" s="163" t="str">
        <f t="shared" si="0"/>
        <v>Procedures are in place to report personal data breaches to the ICO, where required.</v>
      </c>
      <c r="C6" s="63" t="s">
        <v>75</v>
      </c>
      <c r="D6" s="59" t="s">
        <v>172</v>
      </c>
      <c r="E6" s="14"/>
      <c r="F6" s="14"/>
      <c r="G6" s="14"/>
      <c r="H6" s="14"/>
      <c r="I6" s="14"/>
      <c r="J6" s="19"/>
      <c r="K6" s="15"/>
      <c r="L6" s="31"/>
      <c r="M6" s="31"/>
      <c r="N6" s="15"/>
      <c r="O6" s="15"/>
      <c r="P6" s="15"/>
    </row>
    <row r="7" spans="1:16" ht="70" customHeight="1" x14ac:dyDescent="0.3">
      <c r="A7" s="172">
        <f t="shared" si="0"/>
        <v>6.1</v>
      </c>
      <c r="B7" s="163" t="str">
        <f t="shared" si="0"/>
        <v>Procedures are in place to report personal data breaches to the ICO, where required.</v>
      </c>
      <c r="C7" s="63" t="s">
        <v>164</v>
      </c>
      <c r="D7" s="59" t="s">
        <v>173</v>
      </c>
      <c r="E7" s="14"/>
      <c r="F7" s="14"/>
      <c r="G7" s="14"/>
      <c r="H7" s="14"/>
      <c r="I7" s="14"/>
      <c r="J7" s="19"/>
      <c r="K7" s="15"/>
      <c r="L7" s="31"/>
      <c r="M7" s="31"/>
      <c r="N7" s="15"/>
      <c r="O7" s="15"/>
      <c r="P7" s="15"/>
    </row>
    <row r="8" spans="1:16" ht="39.5" customHeight="1" x14ac:dyDescent="0.3">
      <c r="A8" s="172">
        <f t="shared" si="0"/>
        <v>6.1</v>
      </c>
      <c r="B8" s="163" t="str">
        <f t="shared" si="0"/>
        <v>Procedures are in place to report personal data breaches to the ICO, where required.</v>
      </c>
      <c r="C8" s="63" t="s">
        <v>165</v>
      </c>
      <c r="D8" s="59" t="s">
        <v>174</v>
      </c>
      <c r="E8" s="14"/>
      <c r="F8" s="14"/>
      <c r="G8" s="14"/>
      <c r="H8" s="14"/>
      <c r="I8" s="14"/>
      <c r="J8" s="19"/>
      <c r="K8" s="15"/>
      <c r="L8" s="31"/>
      <c r="M8" s="31"/>
      <c r="N8" s="15"/>
      <c r="O8" s="15"/>
      <c r="P8" s="15"/>
    </row>
    <row r="9" spans="1:16" ht="36" customHeight="1" thickBot="1" x14ac:dyDescent="0.35">
      <c r="A9" s="173">
        <f t="shared" si="0"/>
        <v>6.1</v>
      </c>
      <c r="B9" s="164" t="str">
        <f t="shared" si="0"/>
        <v>Procedures are in place to report personal data breaches to the ICO, where required.</v>
      </c>
      <c r="C9" s="62" t="s">
        <v>166</v>
      </c>
      <c r="D9" s="60" t="s">
        <v>175</v>
      </c>
      <c r="E9" s="20"/>
      <c r="F9" s="20"/>
      <c r="G9" s="20"/>
      <c r="H9" s="20"/>
      <c r="I9" s="20"/>
      <c r="J9" s="21"/>
      <c r="K9" s="15"/>
      <c r="L9" s="31"/>
      <c r="M9" s="31"/>
      <c r="N9" s="15"/>
      <c r="O9" s="15"/>
      <c r="P9" s="15"/>
    </row>
    <row r="10" spans="1:16" ht="59.5" customHeight="1" x14ac:dyDescent="0.3">
      <c r="A10" s="174">
        <v>6.2</v>
      </c>
      <c r="B10" s="162" t="s">
        <v>167</v>
      </c>
      <c r="C10" s="27" t="s">
        <v>44</v>
      </c>
      <c r="D10" s="61" t="s">
        <v>176</v>
      </c>
      <c r="E10" s="17"/>
      <c r="F10" s="17"/>
      <c r="G10" s="17"/>
      <c r="H10" s="17"/>
      <c r="I10" s="17"/>
      <c r="J10" s="18"/>
      <c r="K10" s="15"/>
      <c r="L10" s="23"/>
      <c r="M10" s="31"/>
      <c r="N10" s="15"/>
      <c r="O10" s="15"/>
      <c r="P10" s="15"/>
    </row>
    <row r="11" spans="1:16" ht="129.5" customHeight="1" x14ac:dyDescent="0.3">
      <c r="A11" s="175">
        <f t="shared" ref="A11:B14" si="1">A10</f>
        <v>6.2</v>
      </c>
      <c r="B11" s="163" t="str">
        <f t="shared" si="1"/>
        <v>Procedures are in place to notify affected people of a personal data breach where appropriate.</v>
      </c>
      <c r="C11" s="63" t="s">
        <v>45</v>
      </c>
      <c r="D11" s="59" t="s">
        <v>206</v>
      </c>
      <c r="E11" s="14"/>
      <c r="F11" s="14"/>
      <c r="G11" s="14"/>
      <c r="H11" s="14"/>
      <c r="I11" s="14"/>
      <c r="J11" s="19"/>
      <c r="K11" s="15"/>
      <c r="L11" s="23"/>
      <c r="M11" s="31"/>
      <c r="N11" s="15"/>
      <c r="O11" s="15"/>
      <c r="P11" s="15"/>
    </row>
    <row r="12" spans="1:16" ht="56.5" customHeight="1" x14ac:dyDescent="0.3">
      <c r="A12" s="175">
        <f t="shared" si="1"/>
        <v>6.2</v>
      </c>
      <c r="B12" s="163" t="str">
        <f t="shared" si="1"/>
        <v>Procedures are in place to notify affected people of a personal data breach where appropriate.</v>
      </c>
      <c r="C12" s="63" t="s">
        <v>46</v>
      </c>
      <c r="D12" s="59" t="s">
        <v>177</v>
      </c>
      <c r="E12" s="14"/>
      <c r="F12" s="14"/>
      <c r="G12" s="14"/>
      <c r="H12" s="14"/>
      <c r="I12" s="14"/>
      <c r="J12" s="19"/>
      <c r="K12" s="15"/>
      <c r="L12" s="23"/>
      <c r="M12" s="31"/>
      <c r="N12" s="15"/>
      <c r="O12" s="15"/>
      <c r="P12" s="15"/>
    </row>
    <row r="13" spans="1:16" ht="43.5" customHeight="1" x14ac:dyDescent="0.3">
      <c r="A13" s="175">
        <f t="shared" si="1"/>
        <v>6.2</v>
      </c>
      <c r="B13" s="163" t="str">
        <f t="shared" si="1"/>
        <v>Procedures are in place to notify affected people of a personal data breach where appropriate.</v>
      </c>
      <c r="C13" s="63" t="s">
        <v>72</v>
      </c>
      <c r="D13" s="59" t="s">
        <v>178</v>
      </c>
      <c r="E13" s="14"/>
      <c r="F13" s="14"/>
      <c r="G13" s="14"/>
      <c r="H13" s="14"/>
      <c r="I13" s="14"/>
      <c r="J13" s="19"/>
      <c r="K13" s="15"/>
      <c r="L13" s="23"/>
      <c r="M13" s="31"/>
      <c r="N13" s="15"/>
      <c r="O13" s="15"/>
      <c r="P13" s="15"/>
    </row>
    <row r="14" spans="1:16" ht="85" customHeight="1" thickBot="1" x14ac:dyDescent="0.35">
      <c r="A14" s="176">
        <f t="shared" si="1"/>
        <v>6.2</v>
      </c>
      <c r="B14" s="164" t="str">
        <f t="shared" si="1"/>
        <v>Procedures are in place to notify affected people of a personal data breach where appropriate.</v>
      </c>
      <c r="C14" s="62" t="s">
        <v>73</v>
      </c>
      <c r="D14" s="60" t="s">
        <v>179</v>
      </c>
      <c r="E14" s="20"/>
      <c r="F14" s="20"/>
      <c r="G14" s="20"/>
      <c r="H14" s="20"/>
      <c r="I14" s="20"/>
      <c r="J14" s="21"/>
      <c r="K14" s="15"/>
      <c r="L14" s="23"/>
      <c r="M14" s="31"/>
      <c r="N14" s="15"/>
      <c r="O14" s="15"/>
      <c r="P14" s="15"/>
    </row>
  </sheetData>
  <sheetProtection formatColumns="0" formatRows="0" autoFilter="0"/>
  <autoFilter ref="A1:J14" xr:uid="{D4F3AA59-63EB-4960-A6A4-C8425EBDA458}"/>
  <mergeCells count="4">
    <mergeCell ref="B2:B9"/>
    <mergeCell ref="A2:A9"/>
    <mergeCell ref="B10:B14"/>
    <mergeCell ref="A10:A14"/>
  </mergeCells>
  <phoneticPr fontId="17" type="noConversion"/>
  <conditionalFormatting sqref="E2:E14">
    <cfRule type="containsText" dxfId="13" priority="4" operator="containsText" text="Not Applicable">
      <formula>NOT(ISERROR(SEARCH("Not Applicable",E2)))</formula>
    </cfRule>
    <cfRule type="containsText" dxfId="12" priority="5" operator="containsText" text="Not meeting">
      <formula>NOT(ISERROR(SEARCH("Not meeting",E2)))</formula>
    </cfRule>
    <cfRule type="containsText" dxfId="11" priority="6" operator="containsText" text="Partially">
      <formula>NOT(ISERROR(SEARCH("Partially",E2)))</formula>
    </cfRule>
    <cfRule type="containsText" dxfId="10" priority="7" operator="containsText" text="Fully">
      <formula>NOT(ISERROR(SEARCH("Fully",E2)))</formula>
    </cfRule>
  </conditionalFormatting>
  <conditionalFormatting sqref="K1:O1 K2:K14 N2:O14">
    <cfRule type="notContainsBlanks" dxfId="8" priority="1">
      <formula>LEN(TRIM(K1))&gt;0</formula>
    </cfRule>
  </conditionalFormatting>
  <conditionalFormatting sqref="K1:O1">
    <cfRule type="notContainsBlanks" dxfId="7" priority="2">
      <formula>LEN(TRIM(K1))&gt;0</formula>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ellIs" priority="3" operator="between" id="{3BF9EB91-66B3-4231-AABD-61D8EC5B3F5E}">
            <xm:f>Lookup!$A$8</xm:f>
            <xm:f>Lookup!$A$9</xm:f>
            <x14:dxf>
              <font>
                <b/>
                <i val="0"/>
                <color theme="0"/>
              </font>
              <fill>
                <patternFill>
                  <bgColor rgb="FFFF0000"/>
                </patternFill>
              </fill>
            </x14:dxf>
          </x14:cfRule>
          <xm:sqref>J2:J14</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91682878-0A92-413B-A33C-64D06FD32CB5}">
          <x14:formula1>
            <xm:f>Lookup!$A$1:$A$4</xm:f>
          </x14:formula1>
          <xm:sqref>E2:E14</xm:sqref>
        </x14:dataValidation>
        <x14:dataValidation type="list" allowBlank="1" showInputMessage="1" showErrorMessage="1" xr:uid="{03EEEC64-E887-4BDA-A80E-989789EB8092}">
          <x14:formula1>
            <xm:f>Lookup!$E$1:$E$5</xm:f>
          </x14:formula1>
          <xm:sqref>I2:I14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C44C1-3A7B-45CA-BA34-2809673C2BD3}">
  <sheetPr codeName="Sheet12">
    <tabColor rgb="FF791D7E"/>
  </sheetPr>
  <dimension ref="A1:P11"/>
  <sheetViews>
    <sheetView showGridLines="0" topLeftCell="B1" zoomScale="67" zoomScaleNormal="67" workbookViewId="0">
      <pane ySplit="1" topLeftCell="A2" activePane="bottomLeft" state="frozen"/>
      <selection pane="bottomLeft" activeCell="E6" sqref="E6"/>
    </sheetView>
  </sheetViews>
  <sheetFormatPr defaultColWidth="9.08984375" defaultRowHeight="15" x14ac:dyDescent="0.3"/>
  <cols>
    <col min="1" max="1" width="10.6328125" style="16" customWidth="1"/>
    <col min="2" max="2" width="48.81640625" style="16" customWidth="1"/>
    <col min="3" max="3" width="16.90625" style="16" customWidth="1"/>
    <col min="4" max="4" width="63.81640625" style="16" customWidth="1"/>
    <col min="5" max="5" width="25" style="16" customWidth="1"/>
    <col min="6" max="6" width="29.453125" style="16" customWidth="1"/>
    <col min="7" max="7" width="26" style="16" customWidth="1"/>
    <col min="8" max="8" width="12" style="16" customWidth="1"/>
    <col min="9" max="9" width="17.36328125" style="16" customWidth="1"/>
    <col min="10" max="10" width="22.81640625" style="16" customWidth="1"/>
    <col min="11" max="16384" width="9.08984375" style="16"/>
  </cols>
  <sheetData>
    <row r="1" spans="1:16" ht="45.75" customHeight="1" thickBot="1" x14ac:dyDescent="0.35">
      <c r="A1" s="33" t="s">
        <v>6</v>
      </c>
      <c r="B1" s="34" t="s">
        <v>1</v>
      </c>
      <c r="C1" s="34" t="s">
        <v>28</v>
      </c>
      <c r="D1" s="34" t="s">
        <v>5</v>
      </c>
      <c r="E1" s="34" t="s">
        <v>63</v>
      </c>
      <c r="F1" s="34" t="s">
        <v>62</v>
      </c>
      <c r="G1" s="34" t="s">
        <v>54</v>
      </c>
      <c r="H1" s="34" t="s">
        <v>4</v>
      </c>
      <c r="I1" s="34" t="s">
        <v>55</v>
      </c>
      <c r="J1" s="34" t="s">
        <v>66</v>
      </c>
      <c r="K1" s="15"/>
      <c r="L1" s="15"/>
      <c r="M1" s="15"/>
      <c r="N1" s="15"/>
      <c r="O1" s="15"/>
      <c r="P1" s="15"/>
    </row>
    <row r="2" spans="1:16" ht="64.5" customHeight="1" x14ac:dyDescent="0.3">
      <c r="A2" s="174">
        <v>7.1</v>
      </c>
      <c r="B2" s="199" t="s">
        <v>186</v>
      </c>
      <c r="C2" s="27" t="s">
        <v>47</v>
      </c>
      <c r="D2" s="69" t="s">
        <v>187</v>
      </c>
      <c r="E2" s="17"/>
      <c r="F2" s="17"/>
      <c r="G2" s="17"/>
      <c r="H2" s="17"/>
      <c r="I2" s="17"/>
      <c r="J2" s="18"/>
      <c r="K2" s="15"/>
      <c r="L2" s="15"/>
      <c r="M2" s="15"/>
      <c r="N2" s="15"/>
      <c r="O2" s="15"/>
      <c r="P2" s="15"/>
    </row>
    <row r="3" spans="1:16" ht="54.5" customHeight="1" x14ac:dyDescent="0.3">
      <c r="A3" s="175"/>
      <c r="B3" s="200"/>
      <c r="C3" s="63" t="s">
        <v>48</v>
      </c>
      <c r="D3" s="70" t="s">
        <v>188</v>
      </c>
      <c r="E3" s="14"/>
      <c r="F3" s="14"/>
      <c r="G3" s="14"/>
      <c r="H3" s="14"/>
      <c r="I3" s="14"/>
      <c r="J3" s="19"/>
      <c r="K3" s="15"/>
      <c r="L3" s="15"/>
      <c r="M3" s="15"/>
      <c r="N3" s="15"/>
      <c r="O3" s="15"/>
      <c r="P3" s="15"/>
    </row>
    <row r="4" spans="1:16" ht="64.5" customHeight="1" x14ac:dyDescent="0.3">
      <c r="A4" s="175"/>
      <c r="B4" s="200"/>
      <c r="C4" s="63" t="s">
        <v>49</v>
      </c>
      <c r="D4" s="70" t="s">
        <v>189</v>
      </c>
      <c r="E4" s="14"/>
      <c r="F4" s="14"/>
      <c r="G4" s="14"/>
      <c r="H4" s="14"/>
      <c r="I4" s="14"/>
      <c r="J4" s="19"/>
      <c r="K4" s="15"/>
      <c r="L4" s="15"/>
      <c r="M4" s="15"/>
      <c r="N4" s="15"/>
      <c r="O4" s="15"/>
      <c r="P4" s="15"/>
    </row>
    <row r="5" spans="1:16" ht="54.5" customHeight="1" x14ac:dyDescent="0.3">
      <c r="A5" s="175"/>
      <c r="B5" s="200"/>
      <c r="C5" s="63" t="s">
        <v>50</v>
      </c>
      <c r="D5" s="70" t="s">
        <v>190</v>
      </c>
      <c r="E5" s="14"/>
      <c r="F5" s="14"/>
      <c r="G5" s="14"/>
      <c r="H5" s="14"/>
      <c r="I5" s="14"/>
      <c r="J5" s="19"/>
      <c r="K5" s="15"/>
      <c r="L5" s="15"/>
      <c r="M5" s="15"/>
      <c r="N5" s="15"/>
      <c r="O5" s="15"/>
      <c r="P5" s="15"/>
    </row>
    <row r="6" spans="1:16" ht="54.5" customHeight="1" x14ac:dyDescent="0.3">
      <c r="A6" s="175"/>
      <c r="B6" s="200"/>
      <c r="C6" s="63" t="s">
        <v>76</v>
      </c>
      <c r="D6" s="70" t="s">
        <v>191</v>
      </c>
      <c r="E6" s="14"/>
      <c r="F6" s="14"/>
      <c r="G6" s="14"/>
      <c r="H6" s="14"/>
      <c r="I6" s="14"/>
      <c r="J6" s="19"/>
      <c r="K6" s="15"/>
      <c r="L6" s="15"/>
      <c r="M6" s="15"/>
      <c r="N6" s="15"/>
      <c r="O6" s="15"/>
      <c r="P6" s="15"/>
    </row>
    <row r="7" spans="1:16" ht="54.5" customHeight="1" x14ac:dyDescent="0.3">
      <c r="A7" s="175"/>
      <c r="B7" s="200"/>
      <c r="C7" s="63" t="s">
        <v>181</v>
      </c>
      <c r="D7" s="70" t="s">
        <v>192</v>
      </c>
      <c r="E7" s="14"/>
      <c r="F7" s="14"/>
      <c r="G7" s="14"/>
      <c r="H7" s="14"/>
      <c r="I7" s="14"/>
      <c r="J7" s="19"/>
      <c r="K7" s="15"/>
      <c r="L7" s="15"/>
      <c r="M7" s="15"/>
      <c r="N7" s="15"/>
      <c r="O7" s="15"/>
      <c r="P7" s="15"/>
    </row>
    <row r="8" spans="1:16" ht="54.5" customHeight="1" x14ac:dyDescent="0.3">
      <c r="A8" s="175"/>
      <c r="B8" s="200"/>
      <c r="C8" s="63" t="s">
        <v>182</v>
      </c>
      <c r="D8" s="70" t="s">
        <v>193</v>
      </c>
      <c r="E8" s="14"/>
      <c r="F8" s="14"/>
      <c r="G8" s="14"/>
      <c r="H8" s="14"/>
      <c r="I8" s="14"/>
      <c r="J8" s="19"/>
      <c r="K8" s="15"/>
      <c r="L8" s="15"/>
      <c r="M8" s="15"/>
      <c r="N8" s="15"/>
      <c r="O8" s="15"/>
      <c r="P8" s="15"/>
    </row>
    <row r="9" spans="1:16" ht="91.5" customHeight="1" x14ac:dyDescent="0.3">
      <c r="A9" s="175"/>
      <c r="B9" s="200"/>
      <c r="C9" s="63" t="s">
        <v>183</v>
      </c>
      <c r="D9" s="70" t="s">
        <v>194</v>
      </c>
      <c r="E9" s="14"/>
      <c r="F9" s="14"/>
      <c r="G9" s="14"/>
      <c r="H9" s="14"/>
      <c r="I9" s="14"/>
      <c r="J9" s="19"/>
      <c r="K9" s="15"/>
      <c r="L9" s="15"/>
      <c r="M9" s="15"/>
      <c r="N9" s="15"/>
      <c r="O9" s="15"/>
      <c r="P9" s="15"/>
    </row>
    <row r="10" spans="1:16" ht="68.5" customHeight="1" x14ac:dyDescent="0.3">
      <c r="A10" s="175"/>
      <c r="B10" s="200"/>
      <c r="C10" s="63" t="s">
        <v>184</v>
      </c>
      <c r="D10" s="73" t="s">
        <v>195</v>
      </c>
      <c r="E10" s="14"/>
      <c r="F10" s="14"/>
      <c r="G10" s="14"/>
      <c r="H10" s="14"/>
      <c r="I10" s="14"/>
      <c r="J10" s="19"/>
      <c r="K10" s="15"/>
      <c r="L10" s="15"/>
      <c r="M10" s="15"/>
      <c r="N10" s="15"/>
      <c r="O10" s="15"/>
      <c r="P10" s="15"/>
    </row>
    <row r="11" spans="1:16" ht="97.5" customHeight="1" thickBot="1" x14ac:dyDescent="0.35">
      <c r="A11" s="176"/>
      <c r="B11" s="201"/>
      <c r="C11" s="62" t="s">
        <v>185</v>
      </c>
      <c r="D11" s="71" t="s">
        <v>196</v>
      </c>
      <c r="E11" s="20"/>
      <c r="F11" s="20"/>
      <c r="G11" s="20"/>
      <c r="H11" s="20"/>
      <c r="I11" s="20"/>
      <c r="J11" s="21"/>
      <c r="K11" s="15"/>
      <c r="L11" s="15"/>
      <c r="M11" s="15"/>
      <c r="N11" s="15"/>
      <c r="O11" s="15"/>
      <c r="P11" s="15"/>
    </row>
  </sheetData>
  <sheetProtection formatColumns="0" formatRows="0" autoFilter="0"/>
  <autoFilter ref="A1:J1" xr:uid="{08278B27-E0C3-4CBA-B4BE-9BFE41380D4C}"/>
  <mergeCells count="2">
    <mergeCell ref="A2:A11"/>
    <mergeCell ref="B2:B11"/>
  </mergeCells>
  <phoneticPr fontId="17" type="noConversion"/>
  <conditionalFormatting sqref="E2:E11">
    <cfRule type="containsText" dxfId="6" priority="8" operator="containsText" text="Not Applicable">
      <formula>NOT(ISERROR(SEARCH("Not Applicable",E2)))</formula>
    </cfRule>
    <cfRule type="containsText" dxfId="5" priority="9" operator="containsText" text="Not meeting">
      <formula>NOT(ISERROR(SEARCH("Not meeting",E2)))</formula>
    </cfRule>
    <cfRule type="containsText" dxfId="4" priority="10" operator="containsText" text="Partially">
      <formula>NOT(ISERROR(SEARCH("Partially",E2)))</formula>
    </cfRule>
    <cfRule type="containsText" dxfId="3" priority="11" operator="containsText" text="Fully">
      <formula>NOT(ISERROR(SEARCH("Fully",E2)))</formula>
    </cfRule>
  </conditionalFormatting>
  <conditionalFormatting sqref="K1:O1">
    <cfRule type="notContainsBlanks" dxfId="1" priority="6">
      <formula>LEN(TRIM(K1))&gt;0</formula>
    </cfRule>
  </conditionalFormatting>
  <conditionalFormatting sqref="K1:O11">
    <cfRule type="notContainsBlanks" dxfId="0" priority="5">
      <formula>LEN(TRIM(K1))&gt;0</formula>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ellIs" priority="7" operator="between" id="{6DCEF716-8F2B-47AC-93EB-288D4F0C174F}">
            <xm:f>Lookup!$A$8</xm:f>
            <xm:f>Lookup!$A$9</xm:f>
            <x14:dxf>
              <font>
                <b/>
                <i val="0"/>
                <color theme="0"/>
              </font>
              <fill>
                <patternFill>
                  <bgColor rgb="FFFF0000"/>
                </patternFill>
              </fill>
            </x14:dxf>
          </x14:cfRule>
          <xm:sqref>J2:J11</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A9361716-E36C-4BD1-9B66-A4120B3FA8B5}">
          <x14:formula1>
            <xm:f>Lookup!$A$1:$A$4</xm:f>
          </x14:formula1>
          <xm:sqref>E2:E11</xm:sqref>
        </x14:dataValidation>
        <x14:dataValidation type="list" allowBlank="1" showInputMessage="1" showErrorMessage="1" xr:uid="{CDE03C9D-58EA-49CE-A993-0E11F21619B0}">
          <x14:formula1>
            <xm:f>Lookup!$E$1:$E$5</xm:f>
          </x14:formula1>
          <xm:sqref>I2:I11</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043FAE-57FB-4235-B453-5AEEEB81DE41}">
  <dimension ref="B2:D27"/>
  <sheetViews>
    <sheetView workbookViewId="0">
      <selection activeCell="F24" sqref="F24"/>
    </sheetView>
  </sheetViews>
  <sheetFormatPr defaultColWidth="9.08984375" defaultRowHeight="14.5" x14ac:dyDescent="0.35"/>
  <cols>
    <col min="1" max="1" width="9.08984375" style="117"/>
    <col min="2" max="2" width="35.453125" style="117" customWidth="1"/>
    <col min="3" max="3" width="77.453125" style="116" customWidth="1"/>
    <col min="4" max="4" width="18.26953125" style="117" customWidth="1"/>
    <col min="5" max="16384" width="9.08984375" style="117"/>
  </cols>
  <sheetData>
    <row r="2" spans="2:4" ht="15.5" x14ac:dyDescent="0.35">
      <c r="B2" s="115" t="s">
        <v>208</v>
      </c>
    </row>
    <row r="3" spans="2:4" ht="15" thickBot="1" x14ac:dyDescent="0.4"/>
    <row r="4" spans="2:4" ht="15.5" thickBot="1" x14ac:dyDescent="0.4">
      <c r="B4" s="118"/>
      <c r="C4" s="119"/>
      <c r="D4" s="120"/>
    </row>
    <row r="5" spans="2:4" ht="15.5" thickBot="1" x14ac:dyDescent="0.4">
      <c r="B5" s="121" t="s">
        <v>209</v>
      </c>
      <c r="C5" s="122" t="s">
        <v>226</v>
      </c>
    </row>
    <row r="6" spans="2:4" ht="15.5" thickBot="1" x14ac:dyDescent="0.4">
      <c r="B6" s="123" t="s">
        <v>210</v>
      </c>
      <c r="C6" s="124" t="s">
        <v>211</v>
      </c>
    </row>
    <row r="7" spans="2:4" ht="30.5" thickBot="1" x14ac:dyDescent="0.4">
      <c r="B7" s="121" t="s">
        <v>212</v>
      </c>
      <c r="C7" s="125" t="s">
        <v>213</v>
      </c>
    </row>
    <row r="8" spans="2:4" ht="15.5" thickBot="1" x14ac:dyDescent="0.4">
      <c r="B8" s="123" t="s">
        <v>214</v>
      </c>
      <c r="C8" s="124" t="s">
        <v>215</v>
      </c>
    </row>
    <row r="9" spans="2:4" ht="15.5" thickBot="1" x14ac:dyDescent="0.4">
      <c r="B9" s="121" t="s">
        <v>216</v>
      </c>
      <c r="C9" s="126" t="s">
        <v>217</v>
      </c>
    </row>
    <row r="10" spans="2:4" ht="30.5" thickBot="1" x14ac:dyDescent="0.4">
      <c r="B10" s="123" t="s">
        <v>218</v>
      </c>
      <c r="C10" s="127" t="s">
        <v>219</v>
      </c>
    </row>
    <row r="11" spans="2:4" ht="15" x14ac:dyDescent="0.35">
      <c r="B11" s="128"/>
      <c r="C11" s="129"/>
    </row>
    <row r="12" spans="2:4" ht="15" x14ac:dyDescent="0.35">
      <c r="B12" s="130" t="s">
        <v>220</v>
      </c>
      <c r="C12" s="131"/>
    </row>
    <row r="13" spans="2:4" ht="15" thickBot="1" x14ac:dyDescent="0.4"/>
    <row r="14" spans="2:4" ht="15.5" thickBot="1" x14ac:dyDescent="0.4">
      <c r="B14" s="132" t="s">
        <v>221</v>
      </c>
      <c r="C14" s="133" t="s">
        <v>222</v>
      </c>
      <c r="D14" s="134" t="s">
        <v>223</v>
      </c>
    </row>
    <row r="15" spans="2:4" ht="15.5" thickBot="1" x14ac:dyDescent="0.4">
      <c r="B15" s="135" t="s">
        <v>211</v>
      </c>
      <c r="C15" s="136" t="s">
        <v>224</v>
      </c>
      <c r="D15" s="137" t="s">
        <v>225</v>
      </c>
    </row>
    <row r="16" spans="2:4" ht="15.5" thickBot="1" x14ac:dyDescent="0.4">
      <c r="B16" s="138"/>
      <c r="C16" s="139"/>
      <c r="D16" s="140"/>
    </row>
    <row r="17" spans="2:4" ht="15.5" thickBot="1" x14ac:dyDescent="0.4">
      <c r="B17" s="135"/>
      <c r="C17" s="141"/>
      <c r="D17" s="142"/>
    </row>
    <row r="18" spans="2:4" ht="15.5" thickBot="1" x14ac:dyDescent="0.4">
      <c r="B18" s="143"/>
      <c r="C18" s="144"/>
      <c r="D18" s="140"/>
    </row>
    <row r="19" spans="2:4" ht="15.5" thickBot="1" x14ac:dyDescent="0.4">
      <c r="B19" s="145"/>
      <c r="C19" s="146"/>
      <c r="D19" s="147"/>
    </row>
    <row r="20" spans="2:4" ht="15.5" thickBot="1" x14ac:dyDescent="0.4">
      <c r="B20" s="148"/>
      <c r="C20" s="149"/>
      <c r="D20" s="140"/>
    </row>
    <row r="21" spans="2:4" ht="15.5" thickBot="1" x14ac:dyDescent="0.4">
      <c r="B21" s="150"/>
      <c r="C21" s="151"/>
      <c r="D21" s="152"/>
    </row>
    <row r="22" spans="2:4" ht="15.5" thickBot="1" x14ac:dyDescent="0.4">
      <c r="B22" s="143"/>
      <c r="C22" s="144"/>
      <c r="D22" s="140"/>
    </row>
    <row r="23" spans="2:4" ht="15.5" thickBot="1" x14ac:dyDescent="0.4">
      <c r="B23" s="145"/>
      <c r="C23" s="146"/>
      <c r="D23" s="147"/>
    </row>
    <row r="24" spans="2:4" ht="15.5" thickBot="1" x14ac:dyDescent="0.4">
      <c r="B24" s="148"/>
      <c r="C24" s="149"/>
      <c r="D24" s="140"/>
    </row>
    <row r="25" spans="2:4" ht="15.5" thickBot="1" x14ac:dyDescent="0.4">
      <c r="B25" s="150"/>
      <c r="C25" s="151"/>
      <c r="D25" s="152"/>
    </row>
    <row r="26" spans="2:4" ht="15.5" thickBot="1" x14ac:dyDescent="0.4">
      <c r="B26" s="143"/>
      <c r="C26" s="144"/>
      <c r="D26" s="140"/>
    </row>
    <row r="27" spans="2:4" ht="15.5" thickBot="1" x14ac:dyDescent="0.4">
      <c r="B27" s="153"/>
      <c r="C27" s="154"/>
      <c r="D27" s="155"/>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CB07A2-CDD5-49CD-B647-77705BB62C94}">
  <sheetPr codeName="Sheet2">
    <tabColor rgb="FF26BCD7"/>
    <pageSetUpPr fitToPage="1"/>
  </sheetPr>
  <dimension ref="A1"/>
  <sheetViews>
    <sheetView showGridLines="0" zoomScaleNormal="100" workbookViewId="0">
      <selection activeCell="N41" sqref="N41"/>
    </sheetView>
  </sheetViews>
  <sheetFormatPr defaultRowHeight="14.5" x14ac:dyDescent="0.35"/>
  <sheetData/>
  <sheetProtection selectLockedCells="1" selectUnlockedCells="1"/>
  <pageMargins left="0.7" right="0.7" top="0.75" bottom="0.75" header="0.3" footer="0.3"/>
  <pageSetup paperSize="9" scale="4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6F9199-E8A2-4BD9-9FE0-3611E945FB10}">
  <sheetPr codeName="Sheet3">
    <tabColor theme="1"/>
    <pageSetUpPr fitToPage="1"/>
  </sheetPr>
  <dimension ref="A1:AB222"/>
  <sheetViews>
    <sheetView showGridLines="0" zoomScale="68" zoomScaleNormal="68" workbookViewId="0">
      <pane xSplit="5" ySplit="2" topLeftCell="F58" activePane="bottomRight" state="frozen"/>
      <selection pane="topRight" activeCell="F1" sqref="F1"/>
      <selection pane="bottomLeft" activeCell="A6" sqref="A6"/>
      <selection pane="bottomRight" activeCell="H61" sqref="H61"/>
    </sheetView>
  </sheetViews>
  <sheetFormatPr defaultColWidth="9.08984375" defaultRowHeight="15" x14ac:dyDescent="0.3"/>
  <cols>
    <col min="1" max="1" width="19" style="32" customWidth="1"/>
    <col min="2" max="2" width="11.81640625" style="32" customWidth="1"/>
    <col min="3" max="3" width="48.81640625" style="53" customWidth="1"/>
    <col min="4" max="4" width="15.81640625" style="53" customWidth="1"/>
    <col min="5" max="5" width="63.81640625" style="31" customWidth="1"/>
    <col min="6" max="6" width="25" style="53" customWidth="1"/>
    <col min="7" max="7" width="28.453125" style="53" customWidth="1"/>
    <col min="8" max="8" width="26" style="54" customWidth="1"/>
    <col min="9" max="9" width="19.1796875" style="54" customWidth="1"/>
    <col min="10" max="10" width="17.36328125" style="54" customWidth="1"/>
    <col min="11" max="11" width="21.36328125" style="31" customWidth="1"/>
    <col min="12" max="12" width="20" style="40" customWidth="1"/>
    <col min="13" max="13" width="17" style="40" customWidth="1"/>
    <col min="14" max="14" width="15.81640625" style="40" customWidth="1"/>
    <col min="15" max="15" width="17.6328125" style="40" customWidth="1"/>
    <col min="16" max="16" width="17.08984375" style="40" customWidth="1"/>
    <col min="17" max="28" width="9.08984375" style="40"/>
    <col min="29" max="16384" width="9.08984375" style="32"/>
  </cols>
  <sheetData>
    <row r="1" spans="1:28" s="1" customFormat="1" ht="133.5" customHeight="1" x14ac:dyDescent="0.35">
      <c r="A1" s="189" t="s">
        <v>78</v>
      </c>
      <c r="B1" s="189"/>
      <c r="C1" s="189"/>
      <c r="D1" s="189"/>
      <c r="E1" s="9"/>
      <c r="F1" s="10"/>
      <c r="G1" s="10"/>
      <c r="H1" s="11"/>
      <c r="I1" s="11"/>
      <c r="J1" s="11"/>
      <c r="K1" s="12"/>
      <c r="L1" s="13"/>
      <c r="M1" s="13"/>
      <c r="N1" s="13"/>
      <c r="O1" s="13"/>
      <c r="P1" s="13"/>
      <c r="Q1" s="4"/>
      <c r="R1" s="4"/>
      <c r="S1" s="4"/>
      <c r="T1" s="4"/>
      <c r="U1" s="4"/>
      <c r="V1" s="4"/>
      <c r="W1" s="4"/>
      <c r="X1" s="4"/>
      <c r="Y1" s="4"/>
      <c r="Z1" s="4"/>
      <c r="AA1" s="4"/>
      <c r="AB1" s="4"/>
    </row>
    <row r="2" spans="1:28" s="37" customFormat="1" ht="59.75" customHeight="1" thickBot="1" x14ac:dyDescent="0.35">
      <c r="A2" s="85" t="s">
        <v>0</v>
      </c>
      <c r="B2" s="64" t="s">
        <v>6</v>
      </c>
      <c r="C2" s="64" t="s">
        <v>1</v>
      </c>
      <c r="D2" s="64" t="s">
        <v>28</v>
      </c>
      <c r="E2" s="64" t="s">
        <v>2</v>
      </c>
      <c r="F2" s="64" t="s">
        <v>63</v>
      </c>
      <c r="G2" s="64" t="s">
        <v>62</v>
      </c>
      <c r="H2" s="64" t="s">
        <v>64</v>
      </c>
      <c r="I2" s="64" t="s">
        <v>4</v>
      </c>
      <c r="J2" s="64" t="s">
        <v>55</v>
      </c>
      <c r="K2" s="64" t="s">
        <v>68</v>
      </c>
      <c r="L2" s="55" t="str">
        <f>IF(ISBLANK('1. Accountability'!K1),"",'1. Accountability'!K1)</f>
        <v/>
      </c>
      <c r="M2" s="64" t="str">
        <f>IF(ISBLANK('1. Accountability'!L1),"",'1. Accountability'!L1)</f>
        <v/>
      </c>
      <c r="N2" s="64" t="str">
        <f>IF(ISBLANK('1. Accountability'!M1),"",'1. Accountability'!M1)</f>
        <v/>
      </c>
      <c r="O2" s="64" t="str">
        <f>IF(ISBLANK('1. Accountability'!N1),"",'1. Accountability'!N1)</f>
        <v/>
      </c>
      <c r="P2" s="56" t="str">
        <f>IF(ISBLANK('1. Accountability'!O1),"",'1. Accountability'!O1)</f>
        <v/>
      </c>
      <c r="Q2" s="36"/>
      <c r="R2" s="36"/>
      <c r="S2" s="36"/>
      <c r="T2" s="36"/>
      <c r="U2" s="36"/>
      <c r="V2" s="36"/>
      <c r="W2" s="36"/>
      <c r="X2" s="36"/>
      <c r="Y2" s="36"/>
      <c r="Z2" s="36"/>
      <c r="AA2" s="36"/>
      <c r="AB2" s="36"/>
    </row>
    <row r="3" spans="1:28" ht="79.25" customHeight="1" x14ac:dyDescent="0.3">
      <c r="A3" s="190" t="s">
        <v>84</v>
      </c>
      <c r="B3" s="159">
        <v>1.1000000000000001</v>
      </c>
      <c r="C3" s="180" t="s">
        <v>79</v>
      </c>
      <c r="D3" s="57" t="s">
        <v>12</v>
      </c>
      <c r="E3" s="61" t="s">
        <v>80</v>
      </c>
      <c r="F3" s="65" t="str">
        <f>IF(ISBLANK('1. Accountability'!E2),"",'1. Accountability'!E2)</f>
        <v/>
      </c>
      <c r="G3" s="65" t="str">
        <f>IF(ISBLANK('1. Accountability'!F2),"",'1. Accountability'!F2)</f>
        <v/>
      </c>
      <c r="H3" s="65" t="str">
        <f>IF(ISBLANK('1. Accountability'!G2),"",'1. Accountability'!G2)</f>
        <v/>
      </c>
      <c r="I3" s="65" t="str">
        <f>IF(ISBLANK('1. Accountability'!H2),"",'1. Accountability'!H2)</f>
        <v/>
      </c>
      <c r="J3" s="65" t="str">
        <f>IF(ISBLANK('1. Accountability'!I2),"",'1. Accountability'!I2)</f>
        <v/>
      </c>
      <c r="K3" s="66" t="str">
        <f>IF(ISBLANK('1. Accountability'!J2),"",'1. Accountability'!J2)</f>
        <v/>
      </c>
      <c r="L3" s="35"/>
      <c r="M3" s="101"/>
      <c r="N3" s="23"/>
      <c r="O3" s="100"/>
      <c r="P3" s="35"/>
    </row>
    <row r="4" spans="1:28" ht="84" customHeight="1" x14ac:dyDescent="0.3">
      <c r="A4" s="191" t="str">
        <f t="shared" ref="A4:C6" si="0">A3</f>
        <v>Accountability</v>
      </c>
      <c r="B4" s="160">
        <f t="shared" si="0"/>
        <v>1.1000000000000001</v>
      </c>
      <c r="C4" s="181" t="str">
        <f t="shared" si="0"/>
        <v>Nominated staff are assigned to oversee and make decisions on personal data breaches. They should be senior and experienced enough to make informed decisions.</v>
      </c>
      <c r="D4" s="38" t="s">
        <v>13</v>
      </c>
      <c r="E4" s="59" t="s">
        <v>81</v>
      </c>
      <c r="F4" s="39" t="str">
        <f>IF(ISBLANK('1. Accountability'!E3),"",'1. Accountability'!E3)</f>
        <v/>
      </c>
      <c r="G4" s="39" t="str">
        <f>IF(ISBLANK('1. Accountability'!F3),"",'1. Accountability'!F3)</f>
        <v/>
      </c>
      <c r="H4" s="39" t="str">
        <f>IF(ISBLANK('1. Accountability'!G3),"",'1. Accountability'!G3)</f>
        <v/>
      </c>
      <c r="I4" s="39" t="str">
        <f>IF(ISBLANK('1. Accountability'!H3),"",'1. Accountability'!H3)</f>
        <v/>
      </c>
      <c r="J4" s="39" t="str">
        <f>IF(ISBLANK('1. Accountability'!I3),"",'1. Accountability'!I3)</f>
        <v/>
      </c>
      <c r="K4" s="86" t="str">
        <f>IF(ISBLANK('1. Accountability'!J3),"",'1. Accountability'!J3)</f>
        <v/>
      </c>
      <c r="L4" s="35"/>
      <c r="M4" s="101"/>
      <c r="N4" s="23"/>
      <c r="O4" s="100"/>
      <c r="P4" s="35"/>
    </row>
    <row r="5" spans="1:28" ht="72" customHeight="1" x14ac:dyDescent="0.3">
      <c r="A5" s="191" t="str">
        <f t="shared" si="0"/>
        <v>Accountability</v>
      </c>
      <c r="B5" s="160">
        <f t="shared" si="0"/>
        <v>1.1000000000000001</v>
      </c>
      <c r="C5" s="181" t="str">
        <f t="shared" si="0"/>
        <v>Nominated staff are assigned to oversee and make decisions on personal data breaches. They should be senior and experienced enough to make informed decisions.</v>
      </c>
      <c r="D5" s="38" t="s">
        <v>14</v>
      </c>
      <c r="E5" s="59" t="s">
        <v>82</v>
      </c>
      <c r="F5" s="39" t="str">
        <f>IF(ISBLANK('1. Accountability'!E4),"",'1. Accountability'!E4)</f>
        <v/>
      </c>
      <c r="G5" s="39" t="str">
        <f>IF(ISBLANK('1. Accountability'!F4),"",'1. Accountability'!F4)</f>
        <v/>
      </c>
      <c r="H5" s="39" t="str">
        <f>IF(ISBLANK('1. Accountability'!G4),"",'1. Accountability'!G4)</f>
        <v/>
      </c>
      <c r="I5" s="39" t="str">
        <f>IF(ISBLANK('1. Accountability'!H4),"",'1. Accountability'!H4)</f>
        <v/>
      </c>
      <c r="J5" s="39" t="str">
        <f>IF(ISBLANK('1. Accountability'!I4),"",'1. Accountability'!I4)</f>
        <v/>
      </c>
      <c r="K5" s="86" t="str">
        <f>IF(ISBLANK('1. Accountability'!J4),"",'1. Accountability'!J4)</f>
        <v/>
      </c>
      <c r="L5" s="35"/>
      <c r="M5" s="101"/>
      <c r="N5" s="23"/>
      <c r="O5" s="100"/>
      <c r="P5" s="35"/>
    </row>
    <row r="6" spans="1:28" ht="79.25" customHeight="1" thickBot="1" x14ac:dyDescent="0.35">
      <c r="A6" s="192" t="str">
        <f t="shared" si="0"/>
        <v>Accountability</v>
      </c>
      <c r="B6" s="161">
        <f t="shared" si="0"/>
        <v>1.1000000000000001</v>
      </c>
      <c r="C6" s="182" t="str">
        <f t="shared" si="0"/>
        <v>Nominated staff are assigned to oversee and make decisions on personal data breaches. They should be senior and experienced enough to make informed decisions.</v>
      </c>
      <c r="D6" s="58" t="s">
        <v>15</v>
      </c>
      <c r="E6" s="60" t="s">
        <v>83</v>
      </c>
      <c r="F6" s="67" t="str">
        <f>IF(ISBLANK('1. Accountability'!E5),"",'1. Accountability'!E5)</f>
        <v/>
      </c>
      <c r="G6" s="67" t="str">
        <f>IF(ISBLANK('1. Accountability'!F5),"",'1. Accountability'!F5)</f>
        <v/>
      </c>
      <c r="H6" s="67" t="str">
        <f>IF(ISBLANK('1. Accountability'!G5),"",'1. Accountability'!G5)</f>
        <v/>
      </c>
      <c r="I6" s="67" t="str">
        <f>IF(ISBLANK('1. Accountability'!H5),"",'1. Accountability'!H5)</f>
        <v/>
      </c>
      <c r="J6" s="67" t="str">
        <f>IF(ISBLANK('1. Accountability'!I5),"",'1. Accountability'!I5)</f>
        <v/>
      </c>
      <c r="K6" s="104" t="str">
        <f>IF(ISBLANK('1. Accountability'!J5),"",'1. Accountability'!J5)</f>
        <v/>
      </c>
      <c r="L6" s="35"/>
      <c r="M6" s="101"/>
      <c r="N6" s="23"/>
      <c r="O6" s="100"/>
      <c r="P6" s="35"/>
    </row>
    <row r="7" spans="1:28" ht="58.5" customHeight="1" x14ac:dyDescent="0.3">
      <c r="A7" s="193" t="s">
        <v>95</v>
      </c>
      <c r="B7" s="159">
        <v>2.1</v>
      </c>
      <c r="C7" s="180" t="s">
        <v>85</v>
      </c>
      <c r="D7" s="57" t="s">
        <v>16</v>
      </c>
      <c r="E7" s="69" t="s">
        <v>86</v>
      </c>
      <c r="F7" s="65" t="str">
        <f>IF(ISBLANK('2. Policies and procedures'!E2),"",'2. Policies and procedures'!E2)</f>
        <v/>
      </c>
      <c r="G7" s="65" t="str">
        <f>IF(ISBLANK('2. Policies and procedures'!F2),"",'2. Policies and procedures'!F2)</f>
        <v/>
      </c>
      <c r="H7" s="65" t="str">
        <f>IF(ISBLANK('2. Policies and procedures'!G2),"",'2. Policies and procedures'!G2)</f>
        <v/>
      </c>
      <c r="I7" s="65" t="str">
        <f>IF(ISBLANK('2. Policies and procedures'!H2),"",'2. Policies and procedures'!H2)</f>
        <v/>
      </c>
      <c r="J7" s="65" t="str">
        <f>IF(ISBLANK('2. Policies and procedures'!I2),"",'2. Policies and procedures'!I2)</f>
        <v/>
      </c>
      <c r="K7" s="66" t="str">
        <f>IF(ISBLANK('2. Policies and procedures'!J2),"",'2. Policies and procedures'!J2)</f>
        <v/>
      </c>
      <c r="L7" s="35"/>
      <c r="M7" s="102"/>
      <c r="N7" s="23"/>
      <c r="O7" s="100"/>
      <c r="P7" s="35"/>
    </row>
    <row r="8" spans="1:28" ht="67.5" customHeight="1" x14ac:dyDescent="0.3">
      <c r="A8" s="194" t="str">
        <f t="shared" ref="A8:C12" si="1">A7</f>
        <v>Policies and Procedures</v>
      </c>
      <c r="B8" s="160">
        <f t="shared" si="1"/>
        <v>2.1</v>
      </c>
      <c r="C8" s="181" t="str">
        <f t="shared" si="1"/>
        <v>There is a documented approach to managing security incidents resulting in a personal data breach that is regularly reviewed to allow the organisation to plan effectively.</v>
      </c>
      <c r="D8" s="38" t="s">
        <v>17</v>
      </c>
      <c r="E8" s="70" t="s">
        <v>87</v>
      </c>
      <c r="F8" s="39" t="str">
        <f>IF(ISBLANK('2. Policies and procedures'!E3),"",'2. Policies and procedures'!E3)</f>
        <v/>
      </c>
      <c r="G8" s="39" t="str">
        <f>IF(ISBLANK('2. Policies and procedures'!F3),"",'2. Policies and procedures'!F3)</f>
        <v/>
      </c>
      <c r="H8" s="39" t="str">
        <f>IF(ISBLANK('2. Policies and procedures'!G3),"",'2. Policies and procedures'!G3)</f>
        <v/>
      </c>
      <c r="I8" s="39" t="str">
        <f>IF(ISBLANK('2. Policies and procedures'!H3),"",'2. Policies and procedures'!H3)</f>
        <v/>
      </c>
      <c r="J8" s="39" t="str">
        <f>IF(ISBLANK('2. Policies and procedures'!I3),"",'2. Policies and procedures'!I3)</f>
        <v/>
      </c>
      <c r="K8" s="86" t="str">
        <f>IF(ISBLANK('2. Policies and procedures'!J3),"",'2. Policies and procedures'!J3)</f>
        <v/>
      </c>
      <c r="L8" s="35"/>
      <c r="M8" s="102"/>
      <c r="N8" s="23"/>
      <c r="O8" s="100"/>
      <c r="P8" s="35"/>
    </row>
    <row r="9" spans="1:28" ht="36" customHeight="1" x14ac:dyDescent="0.3">
      <c r="A9" s="194" t="str">
        <f t="shared" si="1"/>
        <v>Policies and Procedures</v>
      </c>
      <c r="B9" s="160">
        <f t="shared" si="1"/>
        <v>2.1</v>
      </c>
      <c r="C9" s="181" t="str">
        <f t="shared" si="1"/>
        <v>There is a documented approach to managing security incidents resulting in a personal data breach that is regularly reviewed to allow the organisation to plan effectively.</v>
      </c>
      <c r="D9" s="38" t="s">
        <v>18</v>
      </c>
      <c r="E9" s="70" t="s">
        <v>88</v>
      </c>
      <c r="F9" s="39" t="str">
        <f>IF(ISBLANK('2. Policies and procedures'!E4),"",'2. Policies and procedures'!E4)</f>
        <v/>
      </c>
      <c r="G9" s="39" t="str">
        <f>IF(ISBLANK('2. Policies and procedures'!F4),"",'2. Policies and procedures'!F4)</f>
        <v/>
      </c>
      <c r="H9" s="39" t="str">
        <f>IF(ISBLANK('2. Policies and procedures'!G4),"",'2. Policies and procedures'!G4)</f>
        <v/>
      </c>
      <c r="I9" s="39" t="str">
        <f>IF(ISBLANK('2. Policies and procedures'!H4),"",'2. Policies and procedures'!H4)</f>
        <v/>
      </c>
      <c r="J9" s="39" t="str">
        <f>IF(ISBLANK('2. Policies and procedures'!I4),"",'2. Policies and procedures'!I4)</f>
        <v/>
      </c>
      <c r="K9" s="86" t="str">
        <f>IF(ISBLANK('2. Policies and procedures'!J4),"",'2. Policies and procedures'!J4)</f>
        <v/>
      </c>
      <c r="L9" s="35"/>
      <c r="M9" s="102"/>
      <c r="N9" s="23"/>
      <c r="O9" s="100"/>
      <c r="P9" s="35"/>
    </row>
    <row r="10" spans="1:28" ht="36" customHeight="1" x14ac:dyDescent="0.3">
      <c r="A10" s="194" t="str">
        <f t="shared" si="1"/>
        <v>Policies and Procedures</v>
      </c>
      <c r="B10" s="160">
        <f t="shared" si="1"/>
        <v>2.1</v>
      </c>
      <c r="C10" s="181" t="str">
        <f t="shared" si="1"/>
        <v>There is a documented approach to managing security incidents resulting in a personal data breach that is regularly reviewed to allow the organisation to plan effectively.</v>
      </c>
      <c r="D10" s="38" t="s">
        <v>92</v>
      </c>
      <c r="E10" s="70" t="s">
        <v>89</v>
      </c>
      <c r="F10" s="39" t="str">
        <f>IF(ISBLANK('2. Policies and procedures'!E5),"",'2. Policies and procedures'!E5)</f>
        <v/>
      </c>
      <c r="G10" s="39" t="str">
        <f>IF(ISBLANK('2. Policies and procedures'!F5),"",'2. Policies and procedures'!F5)</f>
        <v/>
      </c>
      <c r="H10" s="39" t="str">
        <f>IF(ISBLANK('2. Policies and procedures'!G5),"",'2. Policies and procedures'!G5)</f>
        <v/>
      </c>
      <c r="I10" s="39" t="str">
        <f>IF(ISBLANK('2. Policies and procedures'!H5),"",'2. Policies and procedures'!H5)</f>
        <v/>
      </c>
      <c r="J10" s="39" t="str">
        <f>IF(ISBLANK('2. Policies and procedures'!I5),"",'2. Policies and procedures'!I5)</f>
        <v/>
      </c>
      <c r="K10" s="86" t="str">
        <f>IF(ISBLANK('2. Policies and procedures'!J5),"",'2. Policies and procedures'!J5)</f>
        <v/>
      </c>
      <c r="L10" s="35"/>
      <c r="M10" s="102"/>
      <c r="N10" s="23"/>
      <c r="O10" s="100"/>
      <c r="P10" s="35"/>
    </row>
    <row r="11" spans="1:28" ht="36" customHeight="1" x14ac:dyDescent="0.3">
      <c r="A11" s="194" t="str">
        <f t="shared" si="1"/>
        <v>Policies and Procedures</v>
      </c>
      <c r="B11" s="160">
        <f t="shared" si="1"/>
        <v>2.1</v>
      </c>
      <c r="C11" s="181" t="str">
        <f t="shared" si="1"/>
        <v>There is a documented approach to managing security incidents resulting in a personal data breach that is regularly reviewed to allow the organisation to plan effectively.</v>
      </c>
      <c r="D11" s="38" t="s">
        <v>93</v>
      </c>
      <c r="E11" s="70" t="s">
        <v>90</v>
      </c>
      <c r="F11" s="39" t="str">
        <f>IF(ISBLANK('2. Policies and procedures'!E6),"",'2. Policies and procedures'!E6)</f>
        <v/>
      </c>
      <c r="G11" s="39" t="str">
        <f>IF(ISBLANK('2. Policies and procedures'!F6),"",'2. Policies and procedures'!F6)</f>
        <v/>
      </c>
      <c r="H11" s="39" t="str">
        <f>IF(ISBLANK('2. Policies and procedures'!G6),"",'2. Policies and procedures'!G6)</f>
        <v/>
      </c>
      <c r="I11" s="39" t="str">
        <f>IF(ISBLANK('2. Policies and procedures'!H6),"",'2. Policies and procedures'!H6)</f>
        <v/>
      </c>
      <c r="J11" s="39" t="str">
        <f>IF(ISBLANK('2. Policies and procedures'!I6),"",'2. Policies and procedures'!I6)</f>
        <v/>
      </c>
      <c r="K11" s="86" t="str">
        <f>IF(ISBLANK('2. Policies and procedures'!J6),"",'2. Policies and procedures'!J6)</f>
        <v/>
      </c>
      <c r="L11" s="35"/>
      <c r="M11" s="102"/>
      <c r="N11" s="23"/>
      <c r="O11" s="100"/>
      <c r="P11" s="35"/>
    </row>
    <row r="12" spans="1:28" ht="98" customHeight="1" thickBot="1" x14ac:dyDescent="0.35">
      <c r="A12" s="195" t="str">
        <f t="shared" si="1"/>
        <v>Policies and Procedures</v>
      </c>
      <c r="B12" s="161">
        <f t="shared" si="1"/>
        <v>2.1</v>
      </c>
      <c r="C12" s="182" t="str">
        <f t="shared" si="1"/>
        <v>There is a documented approach to managing security incidents resulting in a personal data breach that is regularly reviewed to allow the organisation to plan effectively.</v>
      </c>
      <c r="D12" s="58" t="s">
        <v>94</v>
      </c>
      <c r="E12" s="71" t="s">
        <v>91</v>
      </c>
      <c r="F12" s="67" t="str">
        <f>IF(ISBLANK('2. Policies and procedures'!E7),"",'2. Policies and procedures'!E7)</f>
        <v/>
      </c>
      <c r="G12" s="67" t="str">
        <f>IF(ISBLANK('2. Policies and procedures'!F7),"",'2. Policies and procedures'!F7)</f>
        <v/>
      </c>
      <c r="H12" s="67" t="str">
        <f>IF(ISBLANK('2. Policies and procedures'!G7),"",'2. Policies and procedures'!G7)</f>
        <v/>
      </c>
      <c r="I12" s="67" t="str">
        <f>IF(ISBLANK('2. Policies and procedures'!H7),"",'2. Policies and procedures'!H7)</f>
        <v/>
      </c>
      <c r="J12" s="67" t="str">
        <f>IF(ISBLANK('2. Policies and procedures'!I7),"",'2. Policies and procedures'!I7)</f>
        <v/>
      </c>
      <c r="K12" s="104" t="str">
        <f>IF(ISBLANK('2. Policies and procedures'!J7),"",'2. Policies and procedures'!J7)</f>
        <v/>
      </c>
      <c r="L12" s="35"/>
      <c r="M12" s="102"/>
      <c r="N12" s="23"/>
      <c r="O12" s="100"/>
      <c r="P12" s="35"/>
    </row>
    <row r="13" spans="1:28" ht="38" customHeight="1" x14ac:dyDescent="0.3">
      <c r="A13" s="186" t="s">
        <v>109</v>
      </c>
      <c r="B13" s="174">
        <v>3.1</v>
      </c>
      <c r="C13" s="180" t="s">
        <v>96</v>
      </c>
      <c r="D13" s="57" t="s">
        <v>19</v>
      </c>
      <c r="E13" s="69" t="s">
        <v>98</v>
      </c>
      <c r="F13" s="65" t="str">
        <f>IF(ISBLANK('3. Training '!E2),"",'3. Training '!E2)</f>
        <v/>
      </c>
      <c r="G13" s="57" t="str">
        <f>IF(ISBLANK('3. Training '!F2),"",'3. Training '!F2)</f>
        <v/>
      </c>
      <c r="H13" s="57" t="str">
        <f>IF(ISBLANK('3. Training '!G2),"",'3. Training '!G2)</f>
        <v/>
      </c>
      <c r="I13" s="57" t="str">
        <f>IF(ISBLANK('3. Training '!H2),"",'3. Training '!H2)</f>
        <v/>
      </c>
      <c r="J13" s="57" t="str">
        <f>IF(ISBLANK('3. Training '!I2),"",'3. Training '!I2)</f>
        <v/>
      </c>
      <c r="K13" s="88" t="str">
        <f>IF(ISBLANK('3. Training '!J2),"",'3. Training '!J2)</f>
        <v/>
      </c>
      <c r="L13" s="41"/>
      <c r="M13" s="102"/>
      <c r="N13" s="23"/>
      <c r="O13" s="100"/>
      <c r="P13" s="41"/>
    </row>
    <row r="14" spans="1:28" ht="38" customHeight="1" x14ac:dyDescent="0.3">
      <c r="A14" s="187" t="str">
        <f t="shared" ref="A14:A20" si="2">A13</f>
        <v>Training</v>
      </c>
      <c r="B14" s="175">
        <f t="shared" ref="B14:C19" si="3">B13</f>
        <v>3.1</v>
      </c>
      <c r="C14" s="181" t="str">
        <f t="shared" si="3"/>
        <v>Staff with responsibility for processing personal information are able to recognise and escalate personal data breaches.</v>
      </c>
      <c r="D14" s="38" t="s">
        <v>20</v>
      </c>
      <c r="E14" s="70" t="s">
        <v>99</v>
      </c>
      <c r="F14" s="39" t="str">
        <f>IF(ISBLANK('3. Training '!E3),"",'3. Training '!E3)</f>
        <v/>
      </c>
      <c r="G14" s="38" t="str">
        <f>IF(ISBLANK('3. Training '!F3),"",'3. Training '!F3)</f>
        <v/>
      </c>
      <c r="H14" s="38" t="str">
        <f>IF(ISBLANK('3. Training '!G3),"",'3. Training '!G3)</f>
        <v/>
      </c>
      <c r="I14" s="38" t="str">
        <f>IF(ISBLANK('3. Training '!H3),"",'3. Training '!H3)</f>
        <v/>
      </c>
      <c r="J14" s="38" t="str">
        <f>IF(ISBLANK('3. Training '!I3),"",'3. Training '!I3)</f>
        <v/>
      </c>
      <c r="K14" s="68" t="str">
        <f>IF(ISBLANK('3. Training '!J3),"",'3. Training '!J3)</f>
        <v/>
      </c>
      <c r="L14" s="41"/>
      <c r="M14" s="102"/>
      <c r="N14" s="23"/>
      <c r="O14" s="100"/>
      <c r="P14" s="41"/>
    </row>
    <row r="15" spans="1:28" ht="38" customHeight="1" x14ac:dyDescent="0.3">
      <c r="A15" s="187" t="str">
        <f t="shared" si="2"/>
        <v>Training</v>
      </c>
      <c r="B15" s="175">
        <f t="shared" si="3"/>
        <v>3.1</v>
      </c>
      <c r="C15" s="181" t="str">
        <f t="shared" si="3"/>
        <v>Staff with responsibility for processing personal information are able to recognise and escalate personal data breaches.</v>
      </c>
      <c r="D15" s="38" t="s">
        <v>21</v>
      </c>
      <c r="E15" s="70" t="s">
        <v>100</v>
      </c>
      <c r="F15" s="39" t="str">
        <f>IF(ISBLANK('3. Training '!E4),"",'3. Training '!E4)</f>
        <v/>
      </c>
      <c r="G15" s="38" t="str">
        <f>IF(ISBLANK('3. Training '!F4),"",'3. Training '!F4)</f>
        <v/>
      </c>
      <c r="H15" s="38" t="str">
        <f>IF(ISBLANK('3. Training '!G4),"",'3. Training '!G4)</f>
        <v/>
      </c>
      <c r="I15" s="38" t="str">
        <f>IF(ISBLANK('3. Training '!H4),"",'3. Training '!H4)</f>
        <v/>
      </c>
      <c r="J15" s="38" t="str">
        <f>IF(ISBLANK('3. Training '!I4),"",'3. Training '!I4)</f>
        <v/>
      </c>
      <c r="K15" s="68" t="str">
        <f>IF(ISBLANK('3. Training '!J4),"",'3. Training '!J4)</f>
        <v/>
      </c>
      <c r="L15" s="41"/>
      <c r="M15" s="102"/>
      <c r="N15" s="23"/>
      <c r="O15" s="100"/>
      <c r="P15" s="41"/>
    </row>
    <row r="16" spans="1:28" ht="54.5" customHeight="1" x14ac:dyDescent="0.3">
      <c r="A16" s="187" t="str">
        <f t="shared" si="2"/>
        <v>Training</v>
      </c>
      <c r="B16" s="175">
        <f t="shared" si="3"/>
        <v>3.1</v>
      </c>
      <c r="C16" s="181" t="str">
        <f t="shared" si="3"/>
        <v>Staff with responsibility for processing personal information are able to recognise and escalate personal data breaches.</v>
      </c>
      <c r="D16" s="38" t="s">
        <v>22</v>
      </c>
      <c r="E16" s="70" t="s">
        <v>101</v>
      </c>
      <c r="F16" s="39" t="str">
        <f>IF(ISBLANK('3. Training '!E5),"",'3. Training '!E5)</f>
        <v/>
      </c>
      <c r="G16" s="38" t="str">
        <f>IF(ISBLANK('3. Training '!F5),"",'3. Training '!F5)</f>
        <v/>
      </c>
      <c r="H16" s="38" t="str">
        <f>IF(ISBLANK('3. Training '!G5),"",'3. Training '!G5)</f>
        <v/>
      </c>
      <c r="I16" s="38" t="str">
        <f>IF(ISBLANK('3. Training '!H5),"",'3. Training '!H5)</f>
        <v/>
      </c>
      <c r="J16" s="38" t="str">
        <f>IF(ISBLANK('3. Training '!I5),"",'3. Training '!I5)</f>
        <v/>
      </c>
      <c r="K16" s="68" t="str">
        <f>IF(ISBLANK('3. Training '!J5),"",'3. Training '!J5)</f>
        <v/>
      </c>
      <c r="L16" s="41"/>
      <c r="M16" s="102"/>
      <c r="N16" s="23"/>
      <c r="O16" s="100"/>
      <c r="P16" s="41"/>
    </row>
    <row r="17" spans="1:28" ht="70.5" customHeight="1" x14ac:dyDescent="0.3">
      <c r="A17" s="187" t="str">
        <f t="shared" si="2"/>
        <v>Training</v>
      </c>
      <c r="B17" s="175">
        <f t="shared" si="3"/>
        <v>3.1</v>
      </c>
      <c r="C17" s="181" t="str">
        <f t="shared" si="3"/>
        <v>Staff with responsibility for processing personal information are able to recognise and escalate personal data breaches.</v>
      </c>
      <c r="D17" s="38" t="s">
        <v>23</v>
      </c>
      <c r="E17" s="70" t="s">
        <v>102</v>
      </c>
      <c r="F17" s="39" t="str">
        <f>IF(ISBLANK('3. Training '!E6),"",'3. Training '!E6)</f>
        <v/>
      </c>
      <c r="G17" s="38" t="str">
        <f>IF(ISBLANK('3. Training '!F6),"",'3. Training '!F6)</f>
        <v/>
      </c>
      <c r="H17" s="38" t="str">
        <f>IF(ISBLANK('3. Training '!G6),"",'3. Training '!G6)</f>
        <v/>
      </c>
      <c r="I17" s="38" t="str">
        <f>IF(ISBLANK('3. Training '!H6),"",'3. Training '!H6)</f>
        <v/>
      </c>
      <c r="J17" s="38" t="str">
        <f>IF(ISBLANK('3. Training '!I6),"",'3. Training '!I6)</f>
        <v/>
      </c>
      <c r="K17" s="68" t="str">
        <f>IF(ISBLANK('3. Training '!J6),"",'3. Training '!J6)</f>
        <v/>
      </c>
      <c r="L17" s="41"/>
      <c r="M17" s="102"/>
      <c r="N17" s="23"/>
      <c r="O17" s="100"/>
      <c r="P17" s="41"/>
    </row>
    <row r="18" spans="1:28" ht="38" customHeight="1" x14ac:dyDescent="0.3">
      <c r="A18" s="187" t="str">
        <f t="shared" si="2"/>
        <v>Training</v>
      </c>
      <c r="B18" s="175">
        <f t="shared" si="3"/>
        <v>3.1</v>
      </c>
      <c r="C18" s="181" t="str">
        <f t="shared" si="3"/>
        <v>Staff with responsibility for processing personal information are able to recognise and escalate personal data breaches.</v>
      </c>
      <c r="D18" s="38" t="s">
        <v>24</v>
      </c>
      <c r="E18" s="70" t="s">
        <v>103</v>
      </c>
      <c r="F18" s="39" t="str">
        <f>IF(ISBLANK('3. Training '!E7),"",'3. Training '!E7)</f>
        <v/>
      </c>
      <c r="G18" s="38" t="str">
        <f>IF(ISBLANK('3. Training '!F7),"",'3. Training '!F7)</f>
        <v/>
      </c>
      <c r="H18" s="38" t="str">
        <f>IF(ISBLANK('3. Training '!G7),"",'3. Training '!G7)</f>
        <v/>
      </c>
      <c r="I18" s="38" t="str">
        <f>IF(ISBLANK('3. Training '!H7),"",'3. Training '!H7)</f>
        <v/>
      </c>
      <c r="J18" s="38" t="str">
        <f>IF(ISBLANK('3. Training '!I7),"",'3. Training '!I7)</f>
        <v/>
      </c>
      <c r="K18" s="68" t="str">
        <f>IF(ISBLANK('3. Training '!J7),"",'3. Training '!J7)</f>
        <v/>
      </c>
      <c r="L18" s="41"/>
      <c r="M18" s="102"/>
      <c r="N18" s="23"/>
      <c r="O18" s="100"/>
      <c r="P18" s="41"/>
    </row>
    <row r="19" spans="1:28" ht="38" customHeight="1" thickBot="1" x14ac:dyDescent="0.35">
      <c r="A19" s="187" t="str">
        <f t="shared" si="2"/>
        <v>Training</v>
      </c>
      <c r="B19" s="176">
        <f t="shared" si="3"/>
        <v>3.1</v>
      </c>
      <c r="C19" s="182" t="str">
        <f t="shared" si="3"/>
        <v>Staff with responsibility for processing personal information are able to recognise and escalate personal data breaches.</v>
      </c>
      <c r="D19" s="58" t="s">
        <v>97</v>
      </c>
      <c r="E19" s="71" t="s">
        <v>104</v>
      </c>
      <c r="F19" s="67" t="str">
        <f>IF(ISBLANK('3. Training '!E8),"",'3. Training '!E8)</f>
        <v/>
      </c>
      <c r="G19" s="58" t="str">
        <f>IF(ISBLANK('3. Training '!F8),"",'3. Training '!F8)</f>
        <v/>
      </c>
      <c r="H19" s="58" t="str">
        <f>IF(ISBLANK('3. Training '!G8),"",'3. Training '!G8)</f>
        <v/>
      </c>
      <c r="I19" s="58" t="str">
        <f>IF(ISBLANK('3. Training '!H8),"",'3. Training '!H8)</f>
        <v/>
      </c>
      <c r="J19" s="58" t="str">
        <f>IF(ISBLANK('3. Training '!I8),"",'3. Training '!I8)</f>
        <v/>
      </c>
      <c r="K19" s="89" t="str">
        <f>IF(ISBLANK('3. Training '!J8),"",'3. Training '!J8)</f>
        <v/>
      </c>
      <c r="L19" s="41"/>
      <c r="M19" s="102"/>
      <c r="N19" s="23"/>
      <c r="O19" s="100"/>
      <c r="P19" s="41"/>
    </row>
    <row r="20" spans="1:28" ht="59.5" customHeight="1" x14ac:dyDescent="0.3">
      <c r="A20" s="187" t="str">
        <f t="shared" si="2"/>
        <v>Training</v>
      </c>
      <c r="B20" s="174">
        <v>3.2</v>
      </c>
      <c r="C20" s="162" t="s">
        <v>105</v>
      </c>
      <c r="D20" s="57" t="s">
        <v>25</v>
      </c>
      <c r="E20" s="69" t="s">
        <v>106</v>
      </c>
      <c r="F20" s="65" t="str">
        <f>IF(ISBLANK('3. Training '!E9),"",'3. Training '!E9)</f>
        <v/>
      </c>
      <c r="G20" s="57" t="str">
        <f>IF(ISBLANK('3. Training '!F9),"",'3. Training '!F9)</f>
        <v/>
      </c>
      <c r="H20" s="57" t="str">
        <f>IF(ISBLANK('3. Training '!G9),"",'3. Training '!G9)</f>
        <v/>
      </c>
      <c r="I20" s="57" t="str">
        <f>IF(ISBLANK('3. Training '!H9),"",'3. Training '!H9)</f>
        <v/>
      </c>
      <c r="J20" s="57" t="str">
        <f>IF(ISBLANK('3. Training '!I9),"",'3. Training '!I9)</f>
        <v/>
      </c>
      <c r="K20" s="88" t="str">
        <f>IF(ISBLANK('3. Training '!J9),"",'3. Training '!J9)</f>
        <v/>
      </c>
      <c r="L20" s="41"/>
      <c r="M20" s="102"/>
      <c r="N20" s="23"/>
      <c r="O20" s="31"/>
      <c r="P20" s="41"/>
    </row>
    <row r="21" spans="1:28" ht="59.5" customHeight="1" x14ac:dyDescent="0.3">
      <c r="A21" s="187" t="str">
        <f t="shared" ref="A21:C22" si="4">A20</f>
        <v>Training</v>
      </c>
      <c r="B21" s="175">
        <f t="shared" si="4"/>
        <v>3.2</v>
      </c>
      <c r="C21" s="163" t="str">
        <f t="shared" si="4"/>
        <v>Decision-makers are equipped to make informed decisions about personal data breaches.</v>
      </c>
      <c r="D21" s="38" t="s">
        <v>26</v>
      </c>
      <c r="E21" s="59" t="s">
        <v>107</v>
      </c>
      <c r="F21" s="39" t="str">
        <f>IF(ISBLANK('3. Training '!E10),"",'3. Training '!E10)</f>
        <v/>
      </c>
      <c r="G21" s="38" t="str">
        <f>IF(ISBLANK('3. Training '!F10),"",'3. Training '!F10)</f>
        <v/>
      </c>
      <c r="H21" s="38" t="str">
        <f>IF(ISBLANK('3. Training '!G10),"",'3. Training '!G10)</f>
        <v/>
      </c>
      <c r="I21" s="38" t="str">
        <f>IF(ISBLANK('3. Training '!H10),"",'3. Training '!H10)</f>
        <v/>
      </c>
      <c r="J21" s="38" t="str">
        <f>IF(ISBLANK('3. Training '!I10),"",'3. Training '!I10)</f>
        <v/>
      </c>
      <c r="K21" s="68" t="str">
        <f>IF(ISBLANK('3. Training '!J10),"",'3. Training '!J10)</f>
        <v/>
      </c>
      <c r="L21" s="41"/>
      <c r="M21" s="102"/>
      <c r="N21" s="23"/>
      <c r="O21" s="31"/>
      <c r="P21" s="41"/>
    </row>
    <row r="22" spans="1:28" ht="24.5" customHeight="1" thickBot="1" x14ac:dyDescent="0.35">
      <c r="A22" s="188" t="str">
        <f t="shared" si="4"/>
        <v>Training</v>
      </c>
      <c r="B22" s="176">
        <f t="shared" si="4"/>
        <v>3.2</v>
      </c>
      <c r="C22" s="164" t="str">
        <f t="shared" si="4"/>
        <v>Decision-makers are equipped to make informed decisions about personal data breaches.</v>
      </c>
      <c r="D22" s="58" t="s">
        <v>27</v>
      </c>
      <c r="E22" s="60" t="s">
        <v>108</v>
      </c>
      <c r="F22" s="67" t="str">
        <f>IF(ISBLANK('3. Training '!E11),"",'3. Training '!E11)</f>
        <v/>
      </c>
      <c r="G22" s="58" t="str">
        <f>IF(ISBLANK('3. Training '!F11),"",'3. Training '!F11)</f>
        <v/>
      </c>
      <c r="H22" s="58" t="str">
        <f>IF(ISBLANK('3. Training '!G11),"",'3. Training '!G11)</f>
        <v/>
      </c>
      <c r="I22" s="58" t="str">
        <f>IF(ISBLANK('3. Training '!H11),"",'3. Training '!H11)</f>
        <v/>
      </c>
      <c r="J22" s="58" t="str">
        <f>IF(ISBLANK('3. Training '!I11),"",'3. Training '!I11)</f>
        <v/>
      </c>
      <c r="K22" s="89" t="str">
        <f>IF(ISBLANK('3. Training '!J11),"",'3. Training '!J11)</f>
        <v/>
      </c>
      <c r="L22" s="41"/>
      <c r="M22" s="102"/>
      <c r="N22" s="23"/>
      <c r="O22" s="31"/>
      <c r="P22" s="41"/>
    </row>
    <row r="23" spans="1:28" s="44" customFormat="1" ht="37.5" customHeight="1" x14ac:dyDescent="0.35">
      <c r="A23" s="183" t="s">
        <v>207</v>
      </c>
      <c r="B23" s="174">
        <v>4.0999999999999996</v>
      </c>
      <c r="C23" s="162" t="s">
        <v>110</v>
      </c>
      <c r="D23" s="27" t="s">
        <v>29</v>
      </c>
      <c r="E23" s="69" t="s">
        <v>111</v>
      </c>
      <c r="F23" s="65" t="str">
        <f>IF(ISBLANK('4. 3rd party arrangements'!E2),"",'4. 3rd party arrangements'!E2)</f>
        <v/>
      </c>
      <c r="G23" s="57" t="str">
        <f>IF(ISBLANK('4. 3rd party arrangements'!F2),"",'4. 3rd party arrangements'!F2)</f>
        <v/>
      </c>
      <c r="H23" s="57" t="str">
        <f>IF(ISBLANK('4. 3rd party arrangements'!G2),"",'4. 3rd party arrangements'!G2)</f>
        <v/>
      </c>
      <c r="I23" s="57" t="str">
        <f>IF(ISBLANK('4. 3rd party arrangements'!H2),"",'4. 3rd party arrangements'!H2)</f>
        <v/>
      </c>
      <c r="J23" s="57" t="str">
        <f>IF(ISBLANK('4. 3rd party arrangements'!I2),"",'4. 3rd party arrangements'!I2)</f>
        <v/>
      </c>
      <c r="K23" s="88" t="str">
        <f>IF(ISBLANK('4. 3rd party arrangements'!J2),"",'4. 3rd party arrangements'!J2)</f>
        <v/>
      </c>
      <c r="L23" s="42"/>
      <c r="M23" s="102"/>
      <c r="N23" s="23"/>
      <c r="O23" s="31"/>
      <c r="P23" s="42"/>
      <c r="Q23" s="43"/>
      <c r="R23" s="43"/>
      <c r="S23" s="43"/>
      <c r="T23" s="43"/>
      <c r="U23" s="43"/>
      <c r="V23" s="43"/>
      <c r="W23" s="43"/>
      <c r="X23" s="43"/>
      <c r="Y23" s="43"/>
      <c r="Z23" s="43"/>
      <c r="AA23" s="43"/>
      <c r="AB23" s="43"/>
    </row>
    <row r="24" spans="1:28" s="44" customFormat="1" ht="37.5" customHeight="1" x14ac:dyDescent="0.35">
      <c r="A24" s="184" t="str">
        <f t="shared" ref="A24:A27" si="5">A23</f>
        <v>3rd party arrangements</v>
      </c>
      <c r="B24" s="175">
        <f t="shared" ref="B24:C26" si="6">B23</f>
        <v>4.0999999999999996</v>
      </c>
      <c r="C24" s="163" t="str">
        <f t="shared" si="6"/>
        <v>Arrangements are in place with joint controllers in the event of a personal data breach.</v>
      </c>
      <c r="D24" s="63" t="s">
        <v>30</v>
      </c>
      <c r="E24" s="70" t="s">
        <v>112</v>
      </c>
      <c r="F24" s="39" t="str">
        <f>IF(ISBLANK('4. 3rd party arrangements'!E3),"",'4. 3rd party arrangements'!E3)</f>
        <v/>
      </c>
      <c r="G24" s="38" t="str">
        <f>IF(ISBLANK('4. 3rd party arrangements'!F3),"",'4. 3rd party arrangements'!F3)</f>
        <v/>
      </c>
      <c r="H24" s="38" t="str">
        <f>IF(ISBLANK('4. 3rd party arrangements'!G3),"",'4. 3rd party arrangements'!G3)</f>
        <v/>
      </c>
      <c r="I24" s="38" t="str">
        <f>IF(ISBLANK('4. 3rd party arrangements'!H3),"",'4. 3rd party arrangements'!H3)</f>
        <v/>
      </c>
      <c r="J24" s="38" t="str">
        <f>IF(ISBLANK('4. 3rd party arrangements'!I3),"",'4. 3rd party arrangements'!I3)</f>
        <v/>
      </c>
      <c r="K24" s="68" t="str">
        <f>IF(ISBLANK('4. 3rd party arrangements'!J3),"",'4. 3rd party arrangements'!J3)</f>
        <v/>
      </c>
      <c r="L24" s="42"/>
      <c r="M24" s="102"/>
      <c r="N24" s="23"/>
      <c r="O24" s="31"/>
      <c r="P24" s="42"/>
      <c r="Q24" s="43"/>
      <c r="R24" s="43"/>
      <c r="S24" s="43"/>
      <c r="T24" s="43"/>
      <c r="U24" s="43"/>
      <c r="V24" s="43"/>
      <c r="W24" s="43"/>
      <c r="X24" s="43"/>
      <c r="Y24" s="43"/>
      <c r="Z24" s="43"/>
      <c r="AA24" s="43"/>
      <c r="AB24" s="43"/>
    </row>
    <row r="25" spans="1:28" s="44" customFormat="1" ht="51" customHeight="1" x14ac:dyDescent="0.35">
      <c r="A25" s="184" t="str">
        <f t="shared" si="5"/>
        <v>3rd party arrangements</v>
      </c>
      <c r="B25" s="175">
        <f t="shared" si="6"/>
        <v>4.0999999999999996</v>
      </c>
      <c r="C25" s="163" t="str">
        <f t="shared" si="6"/>
        <v>Arrangements are in place with joint controllers in the event of a personal data breach.</v>
      </c>
      <c r="D25" s="63" t="s">
        <v>31</v>
      </c>
      <c r="E25" s="70" t="s">
        <v>113</v>
      </c>
      <c r="F25" s="39" t="str">
        <f>IF(ISBLANK('4. 3rd party arrangements'!E4),"",'4. 3rd party arrangements'!E4)</f>
        <v/>
      </c>
      <c r="G25" s="38" t="str">
        <f>IF(ISBLANK('4. 3rd party arrangements'!F4),"",'4. 3rd party arrangements'!F4)</f>
        <v/>
      </c>
      <c r="H25" s="38" t="str">
        <f>IF(ISBLANK('4. 3rd party arrangements'!G4),"",'4. 3rd party arrangements'!G4)</f>
        <v/>
      </c>
      <c r="I25" s="38" t="str">
        <f>IF(ISBLANK('4. 3rd party arrangements'!H4),"",'4. 3rd party arrangements'!H4)</f>
        <v/>
      </c>
      <c r="J25" s="38" t="str">
        <f>IF(ISBLANK('4. 3rd party arrangements'!I4),"",'4. 3rd party arrangements'!I4)</f>
        <v/>
      </c>
      <c r="K25" s="68" t="str">
        <f>IF(ISBLANK('4. 3rd party arrangements'!J4),"",'4. 3rd party arrangements'!J4)</f>
        <v/>
      </c>
      <c r="L25" s="42"/>
      <c r="M25" s="102"/>
      <c r="N25" s="23"/>
      <c r="O25" s="31"/>
      <c r="P25" s="42"/>
      <c r="Q25" s="43"/>
      <c r="R25" s="43"/>
      <c r="S25" s="43"/>
      <c r="T25" s="43"/>
      <c r="U25" s="43"/>
      <c r="V25" s="43"/>
      <c r="W25" s="43"/>
      <c r="X25" s="43"/>
      <c r="Y25" s="43"/>
      <c r="Z25" s="43"/>
      <c r="AA25" s="43"/>
      <c r="AB25" s="43"/>
    </row>
    <row r="26" spans="1:28" s="44" customFormat="1" ht="37.5" customHeight="1" thickBot="1" x14ac:dyDescent="0.4">
      <c r="A26" s="184" t="str">
        <f t="shared" si="5"/>
        <v>3rd party arrangements</v>
      </c>
      <c r="B26" s="176">
        <f t="shared" si="6"/>
        <v>4.0999999999999996</v>
      </c>
      <c r="C26" s="164" t="str">
        <f t="shared" si="6"/>
        <v>Arrangements are in place with joint controllers in the event of a personal data breach.</v>
      </c>
      <c r="D26" s="62" t="s">
        <v>69</v>
      </c>
      <c r="E26" s="71" t="s">
        <v>114</v>
      </c>
      <c r="F26" s="67" t="str">
        <f>IF(ISBLANK('4. 3rd party arrangements'!E5),"",'4. 3rd party arrangements'!E5)</f>
        <v/>
      </c>
      <c r="G26" s="58" t="str">
        <f>IF(ISBLANK('4. 3rd party arrangements'!F5),"",'4. 3rd party arrangements'!F5)</f>
        <v/>
      </c>
      <c r="H26" s="58" t="str">
        <f>IF(ISBLANK('4. 3rd party arrangements'!G5),"",'4. 3rd party arrangements'!G5)</f>
        <v/>
      </c>
      <c r="I26" s="58" t="str">
        <f>IF(ISBLANK('4. 3rd party arrangements'!H5),"",'4. 3rd party arrangements'!H5)</f>
        <v/>
      </c>
      <c r="J26" s="58" t="str">
        <f>IF(ISBLANK('4. 3rd party arrangements'!I5),"",'4. 3rd party arrangements'!I5)</f>
        <v/>
      </c>
      <c r="K26" s="89" t="str">
        <f>IF(ISBLANK('4. 3rd party arrangements'!J5),"",'4. 3rd party arrangements'!J5)</f>
        <v/>
      </c>
      <c r="L26" s="42"/>
      <c r="M26" s="102"/>
      <c r="N26" s="23"/>
      <c r="O26" s="31"/>
      <c r="P26" s="42"/>
      <c r="Q26" s="43"/>
      <c r="R26" s="43"/>
      <c r="S26" s="43"/>
      <c r="T26" s="43"/>
      <c r="U26" s="43"/>
      <c r="V26" s="43"/>
      <c r="W26" s="43"/>
      <c r="X26" s="43"/>
      <c r="Y26" s="43"/>
      <c r="Z26" s="43"/>
      <c r="AA26" s="43"/>
      <c r="AB26" s="43"/>
    </row>
    <row r="27" spans="1:28" s="44" customFormat="1" ht="76.5" customHeight="1" x14ac:dyDescent="0.35">
      <c r="A27" s="184" t="str">
        <f t="shared" si="5"/>
        <v>3rd party arrangements</v>
      </c>
      <c r="B27" s="174">
        <v>4.2</v>
      </c>
      <c r="C27" s="180" t="s">
        <v>115</v>
      </c>
      <c r="D27" s="27" t="s">
        <v>32</v>
      </c>
      <c r="E27" s="69" t="s">
        <v>116</v>
      </c>
      <c r="F27" s="65" t="str">
        <f>IF(ISBLANK('4. 3rd party arrangements'!E6),"",'4. 3rd party arrangements'!E6)</f>
        <v/>
      </c>
      <c r="G27" s="57" t="str">
        <f>IF(ISBLANK('4. 3rd party arrangements'!F6),"",'4. 3rd party arrangements'!F6)</f>
        <v/>
      </c>
      <c r="H27" s="57" t="str">
        <f>IF(ISBLANK('4. 3rd party arrangements'!G6),"",'4. 3rd party arrangements'!G6)</f>
        <v/>
      </c>
      <c r="I27" s="57" t="str">
        <f>IF(ISBLANK('4. 3rd party arrangements'!H6),"",'4. 3rd party arrangements'!H6)</f>
        <v/>
      </c>
      <c r="J27" s="57" t="str">
        <f>IF(ISBLANK('4. 3rd party arrangements'!I6),"",'4. 3rd party arrangements'!I6)</f>
        <v/>
      </c>
      <c r="K27" s="88" t="str">
        <f>IF(ISBLANK('4. 3rd party arrangements'!J6),"",'4. 3rd party arrangements'!J6)</f>
        <v/>
      </c>
      <c r="L27" s="42"/>
      <c r="M27" s="102"/>
      <c r="N27" s="23"/>
      <c r="O27" s="100"/>
      <c r="P27" s="42"/>
      <c r="Q27" s="43"/>
      <c r="R27" s="43"/>
      <c r="S27" s="43"/>
      <c r="T27" s="43"/>
      <c r="U27" s="43"/>
      <c r="V27" s="43"/>
      <c r="W27" s="43"/>
      <c r="X27" s="43"/>
      <c r="Y27" s="43"/>
      <c r="Z27" s="43"/>
      <c r="AA27" s="43"/>
      <c r="AB27" s="43"/>
    </row>
    <row r="28" spans="1:28" s="44" customFormat="1" ht="37.5" customHeight="1" x14ac:dyDescent="0.35">
      <c r="A28" s="184" t="str">
        <f t="shared" ref="A28:C30" si="7">A27</f>
        <v>3rd party arrangements</v>
      </c>
      <c r="B28" s="175">
        <f t="shared" si="7"/>
        <v>4.2</v>
      </c>
      <c r="C28" s="181" t="str">
        <f t="shared" si="7"/>
        <v>Contracts are in place between the controller and any processors working on their behalf that reflect the processor's obligations in the event of a personal data breach.</v>
      </c>
      <c r="D28" s="63" t="s">
        <v>33</v>
      </c>
      <c r="E28" s="70" t="s">
        <v>117</v>
      </c>
      <c r="F28" s="39" t="str">
        <f>IF(ISBLANK('4. 3rd party arrangements'!E7),"",'4. 3rd party arrangements'!E7)</f>
        <v/>
      </c>
      <c r="G28" s="38" t="str">
        <f>IF(ISBLANK('4. 3rd party arrangements'!F7),"",'4. 3rd party arrangements'!F7)</f>
        <v/>
      </c>
      <c r="H28" s="38" t="str">
        <f>IF(ISBLANK('4. 3rd party arrangements'!G7),"",'4. 3rd party arrangements'!G7)</f>
        <v/>
      </c>
      <c r="I28" s="38" t="str">
        <f>IF(ISBLANK('4. 3rd party arrangements'!H7),"",'4. 3rd party arrangements'!H7)</f>
        <v/>
      </c>
      <c r="J28" s="38" t="str">
        <f>IF(ISBLANK('4. 3rd party arrangements'!I7),"",'4. 3rd party arrangements'!I7)</f>
        <v/>
      </c>
      <c r="K28" s="68" t="str">
        <f>IF(ISBLANK('4. 3rd party arrangements'!J7),"",'4. 3rd party arrangements'!J7)</f>
        <v/>
      </c>
      <c r="L28" s="42"/>
      <c r="M28" s="102"/>
      <c r="N28" s="23"/>
      <c r="O28" s="100"/>
      <c r="P28" s="42"/>
      <c r="Q28" s="43"/>
      <c r="R28" s="43"/>
      <c r="S28" s="43"/>
      <c r="T28" s="43"/>
      <c r="U28" s="43"/>
      <c r="V28" s="43"/>
      <c r="W28" s="43"/>
      <c r="X28" s="43"/>
      <c r="Y28" s="43"/>
      <c r="Z28" s="43"/>
      <c r="AA28" s="43"/>
      <c r="AB28" s="43"/>
    </row>
    <row r="29" spans="1:28" s="44" customFormat="1" ht="37.5" customHeight="1" x14ac:dyDescent="0.35">
      <c r="A29" s="184" t="str">
        <f t="shared" si="7"/>
        <v>3rd party arrangements</v>
      </c>
      <c r="B29" s="175">
        <f t="shared" si="7"/>
        <v>4.2</v>
      </c>
      <c r="C29" s="181" t="str">
        <f t="shared" si="7"/>
        <v>Contracts are in place between the controller and any processors working on their behalf that reflect the processor's obligations in the event of a personal data breach.</v>
      </c>
      <c r="D29" s="63" t="s">
        <v>34</v>
      </c>
      <c r="E29" s="70" t="s">
        <v>118</v>
      </c>
      <c r="F29" s="39" t="str">
        <f>IF(ISBLANK('4. 3rd party arrangements'!E8),"",'4. 3rd party arrangements'!E8)</f>
        <v/>
      </c>
      <c r="G29" s="38" t="str">
        <f>IF(ISBLANK('4. 3rd party arrangements'!F8),"",'4. 3rd party arrangements'!F8)</f>
        <v/>
      </c>
      <c r="H29" s="38" t="str">
        <f>IF(ISBLANK('4. 3rd party arrangements'!G8),"",'4. 3rd party arrangements'!G8)</f>
        <v/>
      </c>
      <c r="I29" s="38" t="str">
        <f>IF(ISBLANK('4. 3rd party arrangements'!H8),"",'4. 3rd party arrangements'!H8)</f>
        <v/>
      </c>
      <c r="J29" s="38" t="str">
        <f>IF(ISBLANK('4. 3rd party arrangements'!I8),"",'4. 3rd party arrangements'!I8)</f>
        <v/>
      </c>
      <c r="K29" s="68" t="str">
        <f>IF(ISBLANK('4. 3rd party arrangements'!J8),"",'4. 3rd party arrangements'!J8)</f>
        <v/>
      </c>
      <c r="L29" s="42"/>
      <c r="M29" s="102"/>
      <c r="N29" s="23"/>
      <c r="O29" s="100"/>
      <c r="P29" s="42"/>
      <c r="Q29" s="43"/>
      <c r="R29" s="43"/>
      <c r="S29" s="43"/>
      <c r="T29" s="43"/>
      <c r="U29" s="43"/>
      <c r="V29" s="43"/>
      <c r="W29" s="43"/>
      <c r="X29" s="43"/>
      <c r="Y29" s="43"/>
      <c r="Z29" s="43"/>
      <c r="AA29" s="43"/>
      <c r="AB29" s="43"/>
    </row>
    <row r="30" spans="1:28" s="44" customFormat="1" ht="59" customHeight="1" thickBot="1" x14ac:dyDescent="0.4">
      <c r="A30" s="185" t="str">
        <f t="shared" si="7"/>
        <v>3rd party arrangements</v>
      </c>
      <c r="B30" s="176">
        <f t="shared" si="7"/>
        <v>4.2</v>
      </c>
      <c r="C30" s="182" t="str">
        <f t="shared" si="7"/>
        <v>Contracts are in place between the controller and any processors working on their behalf that reflect the processor's obligations in the event of a personal data breach.</v>
      </c>
      <c r="D30" s="62" t="s">
        <v>120</v>
      </c>
      <c r="E30" s="71" t="s">
        <v>119</v>
      </c>
      <c r="F30" s="67" t="str">
        <f>IF(ISBLANK('4. 3rd party arrangements'!E9),"",'4. 3rd party arrangements'!E9)</f>
        <v/>
      </c>
      <c r="G30" s="58" t="str">
        <f>IF(ISBLANK('4. 3rd party arrangements'!F9),"",'4. 3rd party arrangements'!F9)</f>
        <v/>
      </c>
      <c r="H30" s="58" t="str">
        <f>IF(ISBLANK('4. 3rd party arrangements'!G9),"",'4. 3rd party arrangements'!G9)</f>
        <v/>
      </c>
      <c r="I30" s="58" t="str">
        <f>IF(ISBLANK('4. 3rd party arrangements'!H9),"",'4. 3rd party arrangements'!H9)</f>
        <v/>
      </c>
      <c r="J30" s="58" t="str">
        <f>IF(ISBLANK('4. 3rd party arrangements'!I9),"",'4. 3rd party arrangements'!I9)</f>
        <v/>
      </c>
      <c r="K30" s="89" t="str">
        <f>IF(ISBLANK('4. 3rd party arrangements'!J9),"",'4. 3rd party arrangements'!J9)</f>
        <v/>
      </c>
      <c r="L30" s="42"/>
      <c r="M30" s="102"/>
      <c r="N30" s="23"/>
      <c r="O30" s="100"/>
      <c r="P30" s="42"/>
      <c r="Q30" s="43"/>
      <c r="R30" s="43"/>
      <c r="S30" s="43"/>
      <c r="T30" s="43"/>
      <c r="U30" s="43"/>
      <c r="V30" s="43"/>
      <c r="W30" s="43"/>
      <c r="X30" s="43"/>
      <c r="Y30" s="43"/>
      <c r="Z30" s="43"/>
      <c r="AA30" s="43"/>
      <c r="AB30" s="43"/>
    </row>
    <row r="31" spans="1:28" ht="140.5" customHeight="1" x14ac:dyDescent="0.3">
      <c r="A31" s="168" t="s">
        <v>162</v>
      </c>
      <c r="B31" s="174">
        <v>5.0999999999999996</v>
      </c>
      <c r="C31" s="162" t="s">
        <v>121</v>
      </c>
      <c r="D31" s="27" t="s">
        <v>35</v>
      </c>
      <c r="E31" s="69" t="s">
        <v>122</v>
      </c>
      <c r="F31" s="65" t="str">
        <f>IF(ISBLANK('5. Ident, assessment &amp; log'!E2),"",'5. Ident, assessment &amp; log'!E2)</f>
        <v/>
      </c>
      <c r="G31" s="65" t="str">
        <f>IF(ISBLANK('5. Ident, assessment &amp; log'!F2),"",'5. Ident, assessment &amp; log'!F2)</f>
        <v/>
      </c>
      <c r="H31" s="65" t="str">
        <f>IF(ISBLANK('5. Ident, assessment &amp; log'!G2),"",'5. Ident, assessment &amp; log'!G2)</f>
        <v/>
      </c>
      <c r="I31" s="65" t="str">
        <f>IF(ISBLANK('5. Ident, assessment &amp; log'!H2),"",'5. Ident, assessment &amp; log'!H2)</f>
        <v/>
      </c>
      <c r="J31" s="65" t="str">
        <f>IF(ISBLANK('5. Ident, assessment &amp; log'!I2),"",'5. Ident, assessment &amp; log'!I2)</f>
        <v/>
      </c>
      <c r="K31" s="66" t="str">
        <f>IF(ISBLANK('5. Ident, assessment &amp; log'!J2),"",'5. Ident, assessment &amp; log'!J2)</f>
        <v/>
      </c>
      <c r="L31" s="42"/>
      <c r="M31" s="102"/>
      <c r="N31" s="23"/>
      <c r="O31" s="31"/>
      <c r="P31" s="42"/>
    </row>
    <row r="32" spans="1:28" ht="140.5" customHeight="1" x14ac:dyDescent="0.3">
      <c r="A32" s="169" t="str">
        <f t="shared" ref="A32:A46" si="8">A31</f>
        <v>Breach identification, assessment and logging</v>
      </c>
      <c r="B32" s="175">
        <f t="shared" ref="B32:C34" si="9">B31</f>
        <v>5.0999999999999996</v>
      </c>
      <c r="C32" s="163" t="str">
        <f t="shared" si="9"/>
        <v>Measures are in place to prevent and detect personal data breaches.</v>
      </c>
      <c r="D32" s="63" t="s">
        <v>36</v>
      </c>
      <c r="E32" s="70" t="s">
        <v>123</v>
      </c>
      <c r="F32" s="39" t="str">
        <f>IF(ISBLANK('5. Ident, assessment &amp; log'!E3),"",'5. Ident, assessment &amp; log'!E3)</f>
        <v/>
      </c>
      <c r="G32" s="39" t="str">
        <f>IF(ISBLANK('5. Ident, assessment &amp; log'!F3),"",'5. Ident, assessment &amp; log'!F3)</f>
        <v/>
      </c>
      <c r="H32" s="39" t="str">
        <f>IF(ISBLANK('5. Ident, assessment &amp; log'!G3),"",'5. Ident, assessment &amp; log'!G3)</f>
        <v/>
      </c>
      <c r="I32" s="39" t="str">
        <f>IF(ISBLANK('5. Ident, assessment &amp; log'!H3),"",'5. Ident, assessment &amp; log'!H3)</f>
        <v/>
      </c>
      <c r="J32" s="39" t="str">
        <f>IF(ISBLANK('5. Ident, assessment &amp; log'!I3),"",'5. Ident, assessment &amp; log'!I3)</f>
        <v/>
      </c>
      <c r="K32" s="86" t="str">
        <f>IF(ISBLANK('5. Ident, assessment &amp; log'!J3),"",'5. Ident, assessment &amp; log'!J3)</f>
        <v/>
      </c>
      <c r="L32" s="42"/>
      <c r="M32" s="102"/>
      <c r="N32" s="23"/>
      <c r="O32" s="31"/>
      <c r="P32" s="42"/>
    </row>
    <row r="33" spans="1:28" ht="60" customHeight="1" x14ac:dyDescent="0.3">
      <c r="A33" s="169" t="str">
        <f t="shared" si="8"/>
        <v>Breach identification, assessment and logging</v>
      </c>
      <c r="B33" s="175">
        <f t="shared" si="9"/>
        <v>5.0999999999999996</v>
      </c>
      <c r="C33" s="163" t="str">
        <f t="shared" si="9"/>
        <v>Measures are in place to prevent and detect personal data breaches.</v>
      </c>
      <c r="D33" s="63" t="s">
        <v>37</v>
      </c>
      <c r="E33" s="70" t="s">
        <v>124</v>
      </c>
      <c r="F33" s="39" t="str">
        <f>IF(ISBLANK('5. Ident, assessment &amp; log'!E4),"",'5. Ident, assessment &amp; log'!E4)</f>
        <v/>
      </c>
      <c r="G33" s="39" t="str">
        <f>IF(ISBLANK('5. Ident, assessment &amp; log'!F4),"",'5. Ident, assessment &amp; log'!F4)</f>
        <v/>
      </c>
      <c r="H33" s="39" t="str">
        <f>IF(ISBLANK('5. Ident, assessment &amp; log'!G4),"",'5. Ident, assessment &amp; log'!G4)</f>
        <v/>
      </c>
      <c r="I33" s="39" t="str">
        <f>IF(ISBLANK('5. Ident, assessment &amp; log'!H4),"",'5. Ident, assessment &amp; log'!H4)</f>
        <v/>
      </c>
      <c r="J33" s="39" t="str">
        <f>IF(ISBLANK('5. Ident, assessment &amp; log'!I4),"",'5. Ident, assessment &amp; log'!I4)</f>
        <v/>
      </c>
      <c r="K33" s="86" t="str">
        <f>IF(ISBLANK('5. Ident, assessment &amp; log'!J4),"",'5. Ident, assessment &amp; log'!J4)</f>
        <v/>
      </c>
      <c r="L33" s="42"/>
      <c r="M33" s="102"/>
      <c r="N33" s="23"/>
      <c r="O33" s="31"/>
      <c r="P33" s="42"/>
    </row>
    <row r="34" spans="1:28" ht="40" customHeight="1" thickBot="1" x14ac:dyDescent="0.35">
      <c r="A34" s="169" t="str">
        <f t="shared" si="8"/>
        <v>Breach identification, assessment and logging</v>
      </c>
      <c r="B34" s="176">
        <f t="shared" si="9"/>
        <v>5.0999999999999996</v>
      </c>
      <c r="C34" s="164" t="str">
        <f t="shared" si="9"/>
        <v>Measures are in place to prevent and detect personal data breaches.</v>
      </c>
      <c r="D34" s="62" t="s">
        <v>38</v>
      </c>
      <c r="E34" s="71" t="s">
        <v>125</v>
      </c>
      <c r="F34" s="67" t="str">
        <f>IF(ISBLANK('5. Ident, assessment &amp; log'!E5),"",'5. Ident, assessment &amp; log'!E5)</f>
        <v/>
      </c>
      <c r="G34" s="67" t="str">
        <f>IF(ISBLANK('5. Ident, assessment &amp; log'!F5),"",'5. Ident, assessment &amp; log'!F5)</f>
        <v/>
      </c>
      <c r="H34" s="67" t="str">
        <f>IF(ISBLANK('5. Ident, assessment &amp; log'!G5),"",'5. Ident, assessment &amp; log'!G5)</f>
        <v/>
      </c>
      <c r="I34" s="67" t="str">
        <f>IF(ISBLANK('5. Ident, assessment &amp; log'!H5),"",'5. Ident, assessment &amp; log'!H5)</f>
        <v/>
      </c>
      <c r="J34" s="67" t="str">
        <f>IF(ISBLANK('5. Ident, assessment &amp; log'!I5),"",'5. Ident, assessment &amp; log'!I5)</f>
        <v/>
      </c>
      <c r="K34" s="104" t="str">
        <f>IF(ISBLANK('5. Ident, assessment &amp; log'!J5),"",'5. Ident, assessment &amp; log'!J5)</f>
        <v/>
      </c>
      <c r="L34" s="42"/>
      <c r="M34" s="102"/>
      <c r="N34" s="23"/>
      <c r="O34" s="31"/>
      <c r="P34" s="42"/>
    </row>
    <row r="35" spans="1:28" s="47" customFormat="1" ht="40" customHeight="1" x14ac:dyDescent="0.3">
      <c r="A35" s="169" t="str">
        <f t="shared" si="8"/>
        <v>Breach identification, assessment and logging</v>
      </c>
      <c r="B35" s="174">
        <v>5.2</v>
      </c>
      <c r="C35" s="162" t="s">
        <v>126</v>
      </c>
      <c r="D35" s="27" t="s">
        <v>39</v>
      </c>
      <c r="E35" s="69" t="s">
        <v>134</v>
      </c>
      <c r="F35" s="65" t="str">
        <f>IF(ISBLANK('5. Ident, assessment &amp; log'!E6),"",'5. Ident, assessment &amp; log'!E6)</f>
        <v/>
      </c>
      <c r="G35" s="65" t="str">
        <f>IF(ISBLANK('5. Ident, assessment &amp; log'!F6),"",'5. Ident, assessment &amp; log'!F6)</f>
        <v/>
      </c>
      <c r="H35" s="65" t="str">
        <f>IF(ISBLANK('5. Ident, assessment &amp; log'!G6),"",'5. Ident, assessment &amp; log'!G6)</f>
        <v/>
      </c>
      <c r="I35" s="65" t="str">
        <f>IF(ISBLANK('5. Ident, assessment &amp; log'!H6),"",'5. Ident, assessment &amp; log'!H6)</f>
        <v/>
      </c>
      <c r="J35" s="65" t="str">
        <f>IF(ISBLANK('5. Ident, assessment &amp; log'!I6),"",'5. Ident, assessment &amp; log'!I6)</f>
        <v/>
      </c>
      <c r="K35" s="66" t="str">
        <f>IF(ISBLANK('5. Ident, assessment &amp; log'!J6),"",'5. Ident, assessment &amp; log'!J6)</f>
        <v/>
      </c>
      <c r="L35" s="45"/>
      <c r="M35" s="102"/>
      <c r="N35" s="23"/>
      <c r="O35" s="31"/>
      <c r="P35" s="45"/>
      <c r="Q35" s="46"/>
      <c r="R35" s="46"/>
      <c r="S35" s="46"/>
      <c r="T35" s="46"/>
      <c r="U35" s="46"/>
      <c r="V35" s="46"/>
      <c r="W35" s="46"/>
      <c r="X35" s="46"/>
      <c r="Y35" s="46"/>
      <c r="Z35" s="46"/>
      <c r="AA35" s="46"/>
      <c r="AB35" s="46"/>
    </row>
    <row r="36" spans="1:28" s="47" customFormat="1" ht="62.5" customHeight="1" x14ac:dyDescent="0.3">
      <c r="A36" s="169" t="str">
        <f t="shared" si="8"/>
        <v>Breach identification, assessment and logging</v>
      </c>
      <c r="B36" s="175">
        <f t="shared" ref="B36:B45" si="10">B35</f>
        <v>5.2</v>
      </c>
      <c r="C36" s="163" t="str">
        <f t="shared" ref="C36:C45" si="11">C35</f>
        <v>Measures are in place to assess the severity of personal data breaches.</v>
      </c>
      <c r="D36" s="63" t="s">
        <v>40</v>
      </c>
      <c r="E36" s="70" t="s">
        <v>135</v>
      </c>
      <c r="F36" s="39" t="str">
        <f>IF(ISBLANK('5. Ident, assessment &amp; log'!E7),"",'5. Ident, assessment &amp; log'!E7)</f>
        <v/>
      </c>
      <c r="G36" s="39" t="str">
        <f>IF(ISBLANK('5. Ident, assessment &amp; log'!F7),"",'5. Ident, assessment &amp; log'!F7)</f>
        <v/>
      </c>
      <c r="H36" s="39" t="str">
        <f>IF(ISBLANK('5. Ident, assessment &amp; log'!G7),"",'5. Ident, assessment &amp; log'!G7)</f>
        <v/>
      </c>
      <c r="I36" s="39" t="str">
        <f>IF(ISBLANK('5. Ident, assessment &amp; log'!H7),"",'5. Ident, assessment &amp; log'!H7)</f>
        <v/>
      </c>
      <c r="J36" s="39" t="str">
        <f>IF(ISBLANK('5. Ident, assessment &amp; log'!I7),"",'5. Ident, assessment &amp; log'!I7)</f>
        <v/>
      </c>
      <c r="K36" s="86" t="str">
        <f>IF(ISBLANK('5. Ident, assessment &amp; log'!J7),"",'5. Ident, assessment &amp; log'!J7)</f>
        <v/>
      </c>
      <c r="L36" s="45"/>
      <c r="M36" s="102"/>
      <c r="N36" s="23"/>
      <c r="O36" s="31"/>
      <c r="P36" s="45"/>
      <c r="Q36" s="46"/>
      <c r="R36" s="46"/>
      <c r="S36" s="46"/>
      <c r="T36" s="46"/>
      <c r="U36" s="46"/>
      <c r="V36" s="46"/>
      <c r="W36" s="46"/>
      <c r="X36" s="46"/>
      <c r="Y36" s="46"/>
      <c r="Z36" s="46"/>
      <c r="AA36" s="46"/>
      <c r="AB36" s="46"/>
    </row>
    <row r="37" spans="1:28" s="47" customFormat="1" ht="40" customHeight="1" x14ac:dyDescent="0.3">
      <c r="A37" s="169" t="str">
        <f t="shared" si="8"/>
        <v>Breach identification, assessment and logging</v>
      </c>
      <c r="B37" s="175">
        <f t="shared" si="10"/>
        <v>5.2</v>
      </c>
      <c r="C37" s="163" t="str">
        <f t="shared" si="11"/>
        <v>Measures are in place to assess the severity of personal data breaches.</v>
      </c>
      <c r="D37" s="63" t="s">
        <v>70</v>
      </c>
      <c r="E37" s="70" t="s">
        <v>136</v>
      </c>
      <c r="F37" s="39" t="str">
        <f>IF(ISBLANK('5. Ident, assessment &amp; log'!E8),"",'5. Ident, assessment &amp; log'!E8)</f>
        <v/>
      </c>
      <c r="G37" s="39" t="str">
        <f>IF(ISBLANK('5. Ident, assessment &amp; log'!F8),"",'5. Ident, assessment &amp; log'!F8)</f>
        <v/>
      </c>
      <c r="H37" s="39" t="str">
        <f>IF(ISBLANK('5. Ident, assessment &amp; log'!G8),"",'5. Ident, assessment &amp; log'!G8)</f>
        <v/>
      </c>
      <c r="I37" s="39" t="str">
        <f>IF(ISBLANK('5. Ident, assessment &amp; log'!H8),"",'5. Ident, assessment &amp; log'!H8)</f>
        <v/>
      </c>
      <c r="J37" s="39" t="str">
        <f>IF(ISBLANK('5. Ident, assessment &amp; log'!I8),"",'5. Ident, assessment &amp; log'!I8)</f>
        <v/>
      </c>
      <c r="K37" s="86" t="str">
        <f>IF(ISBLANK('5. Ident, assessment &amp; log'!J8),"",'5. Ident, assessment &amp; log'!J8)</f>
        <v/>
      </c>
      <c r="L37" s="45"/>
      <c r="M37" s="102"/>
      <c r="N37" s="23"/>
      <c r="O37" s="31"/>
      <c r="P37" s="45"/>
      <c r="Q37" s="46"/>
      <c r="R37" s="46"/>
      <c r="S37" s="46"/>
      <c r="T37" s="46"/>
      <c r="U37" s="46"/>
      <c r="V37" s="46"/>
      <c r="W37" s="46"/>
      <c r="X37" s="46"/>
      <c r="Y37" s="46"/>
      <c r="Z37" s="46"/>
      <c r="AA37" s="46"/>
      <c r="AB37" s="46"/>
    </row>
    <row r="38" spans="1:28" s="47" customFormat="1" ht="40" customHeight="1" x14ac:dyDescent="0.3">
      <c r="A38" s="169" t="str">
        <f t="shared" si="8"/>
        <v>Breach identification, assessment and logging</v>
      </c>
      <c r="B38" s="175">
        <f t="shared" si="10"/>
        <v>5.2</v>
      </c>
      <c r="C38" s="163" t="str">
        <f t="shared" si="11"/>
        <v>Measures are in place to assess the severity of personal data breaches.</v>
      </c>
      <c r="D38" s="63" t="s">
        <v>71</v>
      </c>
      <c r="E38" s="70" t="s">
        <v>137</v>
      </c>
      <c r="F38" s="39" t="str">
        <f>IF(ISBLANK('5. Ident, assessment &amp; log'!E9),"",'5. Ident, assessment &amp; log'!E9)</f>
        <v/>
      </c>
      <c r="G38" s="39" t="str">
        <f>IF(ISBLANK('5. Ident, assessment &amp; log'!F9),"",'5. Ident, assessment &amp; log'!F9)</f>
        <v/>
      </c>
      <c r="H38" s="39" t="str">
        <f>IF(ISBLANK('5. Ident, assessment &amp; log'!G9),"",'5. Ident, assessment &amp; log'!G9)</f>
        <v/>
      </c>
      <c r="I38" s="39" t="str">
        <f>IF(ISBLANK('5. Ident, assessment &amp; log'!H9),"",'5. Ident, assessment &amp; log'!H9)</f>
        <v/>
      </c>
      <c r="J38" s="39" t="str">
        <f>IF(ISBLANK('5. Ident, assessment &amp; log'!I9),"",'5. Ident, assessment &amp; log'!I9)</f>
        <v/>
      </c>
      <c r="K38" s="86" t="str">
        <f>IF(ISBLANK('5. Ident, assessment &amp; log'!J9),"",'5. Ident, assessment &amp; log'!J9)</f>
        <v/>
      </c>
      <c r="L38" s="45"/>
      <c r="M38" s="102"/>
      <c r="N38" s="23"/>
      <c r="O38" s="31"/>
      <c r="P38" s="45"/>
      <c r="Q38" s="46"/>
      <c r="R38" s="46"/>
      <c r="S38" s="46"/>
      <c r="T38" s="46"/>
      <c r="U38" s="46"/>
      <c r="V38" s="46"/>
      <c r="W38" s="46"/>
      <c r="X38" s="46"/>
      <c r="Y38" s="46"/>
      <c r="Z38" s="46"/>
      <c r="AA38" s="46"/>
      <c r="AB38" s="46"/>
    </row>
    <row r="39" spans="1:28" s="47" customFormat="1" ht="30" x14ac:dyDescent="0.3">
      <c r="A39" s="169" t="str">
        <f t="shared" si="8"/>
        <v>Breach identification, assessment and logging</v>
      </c>
      <c r="B39" s="175">
        <f t="shared" si="10"/>
        <v>5.2</v>
      </c>
      <c r="C39" s="163" t="str">
        <f t="shared" si="11"/>
        <v>Measures are in place to assess the severity of personal data breaches.</v>
      </c>
      <c r="D39" s="38" t="s">
        <v>127</v>
      </c>
      <c r="E39" s="59" t="s">
        <v>138</v>
      </c>
      <c r="F39" s="39" t="str">
        <f>IF(ISBLANK('5. Ident, assessment &amp; log'!E10),"",'5. Ident, assessment &amp; log'!E10)</f>
        <v/>
      </c>
      <c r="G39" s="39" t="str">
        <f>IF(ISBLANK('5. Ident, assessment &amp; log'!F10),"",'5. Ident, assessment &amp; log'!F10)</f>
        <v/>
      </c>
      <c r="H39" s="39" t="str">
        <f>IF(ISBLANK('5. Ident, assessment &amp; log'!G10),"",'5. Ident, assessment &amp; log'!G10)</f>
        <v/>
      </c>
      <c r="I39" s="39" t="str">
        <f>IF(ISBLANK('5. Ident, assessment &amp; log'!H10),"",'5. Ident, assessment &amp; log'!H10)</f>
        <v/>
      </c>
      <c r="J39" s="39" t="str">
        <f>IF(ISBLANK('5. Ident, assessment &amp; log'!I10),"",'5. Ident, assessment &amp; log'!I10)</f>
        <v/>
      </c>
      <c r="K39" s="86" t="str">
        <f>IF(ISBLANK('5. Ident, assessment &amp; log'!J10),"",'5. Ident, assessment &amp; log'!J10)</f>
        <v/>
      </c>
      <c r="L39" s="45"/>
      <c r="M39" s="102"/>
      <c r="N39" s="23"/>
      <c r="O39" s="31"/>
      <c r="P39" s="45"/>
      <c r="Q39" s="46"/>
      <c r="R39" s="46"/>
      <c r="S39" s="46"/>
      <c r="T39" s="46"/>
      <c r="U39" s="46"/>
      <c r="V39" s="46"/>
      <c r="W39" s="46"/>
      <c r="X39" s="46"/>
      <c r="Y39" s="46"/>
      <c r="Z39" s="46"/>
      <c r="AA39" s="46"/>
      <c r="AB39" s="46"/>
    </row>
    <row r="40" spans="1:28" s="47" customFormat="1" ht="371" customHeight="1" x14ac:dyDescent="0.3">
      <c r="A40" s="169" t="str">
        <f t="shared" si="8"/>
        <v>Breach identification, assessment and logging</v>
      </c>
      <c r="B40" s="175">
        <f t="shared" si="10"/>
        <v>5.2</v>
      </c>
      <c r="C40" s="163" t="str">
        <f t="shared" si="11"/>
        <v>Measures are in place to assess the severity of personal data breaches.</v>
      </c>
      <c r="D40" s="63" t="s">
        <v>128</v>
      </c>
      <c r="E40" s="59" t="s">
        <v>139</v>
      </c>
      <c r="F40" s="39" t="str">
        <f>IF(ISBLANK('5. Ident, assessment &amp; log'!E11),"",'5. Ident, assessment &amp; log'!E11)</f>
        <v/>
      </c>
      <c r="G40" s="39" t="str">
        <f>IF(ISBLANK('5. Ident, assessment &amp; log'!F11),"",'5. Ident, assessment &amp; log'!F11)</f>
        <v/>
      </c>
      <c r="H40" s="39" t="str">
        <f>IF(ISBLANK('5. Ident, assessment &amp; log'!G11),"",'5. Ident, assessment &amp; log'!G11)</f>
        <v/>
      </c>
      <c r="I40" s="39" t="str">
        <f>IF(ISBLANK('5. Ident, assessment &amp; log'!H11),"",'5. Ident, assessment &amp; log'!H11)</f>
        <v/>
      </c>
      <c r="J40" s="39" t="str">
        <f>IF(ISBLANK('5. Ident, assessment &amp; log'!I11),"",'5. Ident, assessment &amp; log'!I11)</f>
        <v/>
      </c>
      <c r="K40" s="86" t="str">
        <f>IF(ISBLANK('5. Ident, assessment &amp; log'!J11),"",'5. Ident, assessment &amp; log'!J11)</f>
        <v/>
      </c>
      <c r="L40" s="45"/>
      <c r="M40" s="102"/>
      <c r="N40" s="23"/>
      <c r="O40" s="31"/>
      <c r="P40" s="45"/>
      <c r="Q40" s="46"/>
      <c r="R40" s="46"/>
      <c r="S40" s="46"/>
      <c r="T40" s="46"/>
      <c r="U40" s="46"/>
      <c r="V40" s="46"/>
      <c r="W40" s="46"/>
      <c r="X40" s="46"/>
      <c r="Y40" s="46"/>
      <c r="Z40" s="46"/>
      <c r="AA40" s="46"/>
      <c r="AB40" s="46"/>
    </row>
    <row r="41" spans="1:28" s="47" customFormat="1" ht="81.5" customHeight="1" x14ac:dyDescent="0.3">
      <c r="A41" s="169" t="str">
        <f t="shared" si="8"/>
        <v>Breach identification, assessment and logging</v>
      </c>
      <c r="B41" s="175">
        <f t="shared" si="10"/>
        <v>5.2</v>
      </c>
      <c r="C41" s="163" t="str">
        <f t="shared" si="11"/>
        <v>Measures are in place to assess the severity of personal data breaches.</v>
      </c>
      <c r="D41" s="63" t="s">
        <v>129</v>
      </c>
      <c r="E41" s="59" t="s">
        <v>140</v>
      </c>
      <c r="F41" s="39" t="str">
        <f>IF(ISBLANK('5. Ident, assessment &amp; log'!E12),"",'5. Ident, assessment &amp; log'!E12)</f>
        <v/>
      </c>
      <c r="G41" s="39" t="str">
        <f>IF(ISBLANK('5. Ident, assessment &amp; log'!F12),"",'5. Ident, assessment &amp; log'!F12)</f>
        <v/>
      </c>
      <c r="H41" s="39" t="str">
        <f>IF(ISBLANK('5. Ident, assessment &amp; log'!G12),"",'5. Ident, assessment &amp; log'!G12)</f>
        <v/>
      </c>
      <c r="I41" s="39" t="str">
        <f>IF(ISBLANK('5. Ident, assessment &amp; log'!H12),"",'5. Ident, assessment &amp; log'!H12)</f>
        <v/>
      </c>
      <c r="J41" s="39" t="str">
        <f>IF(ISBLANK('5. Ident, assessment &amp; log'!I12),"",'5. Ident, assessment &amp; log'!I12)</f>
        <v/>
      </c>
      <c r="K41" s="86" t="str">
        <f>IF(ISBLANK('5. Ident, assessment &amp; log'!J12),"",'5. Ident, assessment &amp; log'!J12)</f>
        <v/>
      </c>
      <c r="L41" s="45"/>
      <c r="M41" s="102"/>
      <c r="N41" s="23"/>
      <c r="O41" s="31"/>
      <c r="P41" s="45"/>
      <c r="Q41" s="46"/>
      <c r="R41" s="46"/>
      <c r="S41" s="46"/>
      <c r="T41" s="46"/>
      <c r="U41" s="46"/>
      <c r="V41" s="46"/>
      <c r="W41" s="46"/>
      <c r="X41" s="46"/>
      <c r="Y41" s="46"/>
      <c r="Z41" s="46"/>
      <c r="AA41" s="46"/>
      <c r="AB41" s="46"/>
    </row>
    <row r="42" spans="1:28" s="47" customFormat="1" ht="75.5" customHeight="1" x14ac:dyDescent="0.3">
      <c r="A42" s="169" t="str">
        <f t="shared" si="8"/>
        <v>Breach identification, assessment and logging</v>
      </c>
      <c r="B42" s="175">
        <f t="shared" si="10"/>
        <v>5.2</v>
      </c>
      <c r="C42" s="163" t="str">
        <f t="shared" si="11"/>
        <v>Measures are in place to assess the severity of personal data breaches.</v>
      </c>
      <c r="D42" s="63" t="s">
        <v>130</v>
      </c>
      <c r="E42" s="59" t="s">
        <v>141</v>
      </c>
      <c r="F42" s="39" t="str">
        <f>IF(ISBLANK('5. Ident, assessment &amp; log'!E13),"",'5. Ident, assessment &amp; log'!E13)</f>
        <v/>
      </c>
      <c r="G42" s="39" t="str">
        <f>IF(ISBLANK('5. Ident, assessment &amp; log'!F13),"",'5. Ident, assessment &amp; log'!F13)</f>
        <v/>
      </c>
      <c r="H42" s="39" t="str">
        <f>IF(ISBLANK('5. Ident, assessment &amp; log'!G13),"",'5. Ident, assessment &amp; log'!G13)</f>
        <v/>
      </c>
      <c r="I42" s="39" t="str">
        <f>IF(ISBLANK('5. Ident, assessment &amp; log'!H13),"",'5. Ident, assessment &amp; log'!H13)</f>
        <v/>
      </c>
      <c r="J42" s="39" t="str">
        <f>IF(ISBLANK('5. Ident, assessment &amp; log'!I13),"",'5. Ident, assessment &amp; log'!I13)</f>
        <v/>
      </c>
      <c r="K42" s="86" t="str">
        <f>IF(ISBLANK('5. Ident, assessment &amp; log'!J13),"",'5. Ident, assessment &amp; log'!J13)</f>
        <v/>
      </c>
      <c r="L42" s="45"/>
      <c r="M42" s="102"/>
      <c r="N42" s="23"/>
      <c r="O42" s="31"/>
      <c r="P42" s="45"/>
      <c r="Q42" s="46"/>
      <c r="R42" s="46"/>
      <c r="S42" s="46"/>
      <c r="T42" s="46"/>
      <c r="U42" s="46"/>
      <c r="V42" s="46"/>
      <c r="W42" s="46"/>
      <c r="X42" s="46"/>
      <c r="Y42" s="46"/>
      <c r="Z42" s="46"/>
      <c r="AA42" s="46"/>
      <c r="AB42" s="46"/>
    </row>
    <row r="43" spans="1:28" s="47" customFormat="1" ht="43" customHeight="1" x14ac:dyDescent="0.3">
      <c r="A43" s="169" t="str">
        <f t="shared" si="8"/>
        <v>Breach identification, assessment and logging</v>
      </c>
      <c r="B43" s="175">
        <f t="shared" si="10"/>
        <v>5.2</v>
      </c>
      <c r="C43" s="163" t="str">
        <f t="shared" si="11"/>
        <v>Measures are in place to assess the severity of personal data breaches.</v>
      </c>
      <c r="D43" s="63" t="s">
        <v>131</v>
      </c>
      <c r="E43" s="59" t="s">
        <v>142</v>
      </c>
      <c r="F43" s="39" t="str">
        <f>IF(ISBLANK('5. Ident, assessment &amp; log'!E14),"",'5. Ident, assessment &amp; log'!E14)</f>
        <v/>
      </c>
      <c r="G43" s="39" t="str">
        <f>IF(ISBLANK('5. Ident, assessment &amp; log'!F14),"",'5. Ident, assessment &amp; log'!F14)</f>
        <v/>
      </c>
      <c r="H43" s="39" t="str">
        <f>IF(ISBLANK('5. Ident, assessment &amp; log'!G14),"",'5. Ident, assessment &amp; log'!G14)</f>
        <v/>
      </c>
      <c r="I43" s="39" t="str">
        <f>IF(ISBLANK('5. Ident, assessment &amp; log'!H14),"",'5. Ident, assessment &amp; log'!H14)</f>
        <v/>
      </c>
      <c r="J43" s="39" t="str">
        <f>IF(ISBLANK('5. Ident, assessment &amp; log'!I14),"",'5. Ident, assessment &amp; log'!I14)</f>
        <v/>
      </c>
      <c r="K43" s="86" t="str">
        <f>IF(ISBLANK('5. Ident, assessment &amp; log'!J14),"",'5. Ident, assessment &amp; log'!J14)</f>
        <v/>
      </c>
      <c r="L43" s="45"/>
      <c r="M43" s="102"/>
      <c r="N43" s="23"/>
      <c r="O43" s="31"/>
      <c r="P43" s="45"/>
      <c r="Q43" s="46"/>
      <c r="R43" s="46"/>
      <c r="S43" s="46"/>
      <c r="T43" s="46"/>
      <c r="U43" s="46"/>
      <c r="V43" s="46"/>
      <c r="W43" s="46"/>
      <c r="X43" s="46"/>
      <c r="Y43" s="46"/>
      <c r="Z43" s="46"/>
      <c r="AA43" s="46"/>
      <c r="AB43" s="46"/>
    </row>
    <row r="44" spans="1:28" s="47" customFormat="1" ht="43" customHeight="1" x14ac:dyDescent="0.3">
      <c r="A44" s="169" t="str">
        <f t="shared" si="8"/>
        <v>Breach identification, assessment and logging</v>
      </c>
      <c r="B44" s="175">
        <f t="shared" si="10"/>
        <v>5.2</v>
      </c>
      <c r="C44" s="163" t="str">
        <f t="shared" si="11"/>
        <v>Measures are in place to assess the severity of personal data breaches.</v>
      </c>
      <c r="D44" s="63" t="s">
        <v>132</v>
      </c>
      <c r="E44" s="59" t="s">
        <v>143</v>
      </c>
      <c r="F44" s="39" t="str">
        <f>IF(ISBLANK('5. Ident, assessment &amp; log'!E15),"",'5. Ident, assessment &amp; log'!E15)</f>
        <v/>
      </c>
      <c r="G44" s="39" t="str">
        <f>IF(ISBLANK('5. Ident, assessment &amp; log'!F15),"",'5. Ident, assessment &amp; log'!F15)</f>
        <v/>
      </c>
      <c r="H44" s="39" t="str">
        <f>IF(ISBLANK('5. Ident, assessment &amp; log'!G15),"",'5. Ident, assessment &amp; log'!G15)</f>
        <v/>
      </c>
      <c r="I44" s="39" t="str">
        <f>IF(ISBLANK('5. Ident, assessment &amp; log'!H15),"",'5. Ident, assessment &amp; log'!H15)</f>
        <v/>
      </c>
      <c r="J44" s="39" t="str">
        <f>IF(ISBLANK('5. Ident, assessment &amp; log'!I15),"",'5. Ident, assessment &amp; log'!I15)</f>
        <v/>
      </c>
      <c r="K44" s="86" t="str">
        <f>IF(ISBLANK('5. Ident, assessment &amp; log'!J15),"",'5. Ident, assessment &amp; log'!J15)</f>
        <v/>
      </c>
      <c r="L44" s="45"/>
      <c r="M44" s="102"/>
      <c r="N44" s="23"/>
      <c r="O44" s="31"/>
      <c r="P44" s="45"/>
      <c r="Q44" s="46"/>
      <c r="R44" s="46"/>
      <c r="S44" s="46"/>
      <c r="T44" s="46"/>
      <c r="U44" s="46"/>
      <c r="V44" s="46"/>
      <c r="W44" s="46"/>
      <c r="X44" s="46"/>
      <c r="Y44" s="46"/>
      <c r="Z44" s="46"/>
      <c r="AA44" s="46"/>
      <c r="AB44" s="46"/>
    </row>
    <row r="45" spans="1:28" s="47" customFormat="1" ht="43" customHeight="1" thickBot="1" x14ac:dyDescent="0.35">
      <c r="A45" s="169" t="str">
        <f t="shared" si="8"/>
        <v>Breach identification, assessment and logging</v>
      </c>
      <c r="B45" s="176">
        <f t="shared" si="10"/>
        <v>5.2</v>
      </c>
      <c r="C45" s="164" t="str">
        <f t="shared" si="11"/>
        <v>Measures are in place to assess the severity of personal data breaches.</v>
      </c>
      <c r="D45" s="62" t="s">
        <v>133</v>
      </c>
      <c r="E45" s="60" t="s">
        <v>144</v>
      </c>
      <c r="F45" s="67" t="str">
        <f>IF(ISBLANK('5. Ident, assessment &amp; log'!E16),"",'5. Ident, assessment &amp; log'!E16)</f>
        <v/>
      </c>
      <c r="G45" s="67" t="str">
        <f>IF(ISBLANK('5. Ident, assessment &amp; log'!F16),"",'5. Ident, assessment &amp; log'!F16)</f>
        <v/>
      </c>
      <c r="H45" s="67" t="str">
        <f>IF(ISBLANK('5. Ident, assessment &amp; log'!G16),"",'5. Ident, assessment &amp; log'!G16)</f>
        <v/>
      </c>
      <c r="I45" s="67" t="str">
        <f>IF(ISBLANK('5. Ident, assessment &amp; log'!H16),"",'5. Ident, assessment &amp; log'!H16)</f>
        <v/>
      </c>
      <c r="J45" s="67" t="str">
        <f>IF(ISBLANK('5. Ident, assessment &amp; log'!I16),"",'5. Ident, assessment &amp; log'!I16)</f>
        <v/>
      </c>
      <c r="K45" s="104" t="str">
        <f>IF(ISBLANK('5. Ident, assessment &amp; log'!J16),"",'5. Ident, assessment &amp; log'!J16)</f>
        <v/>
      </c>
      <c r="L45" s="45"/>
      <c r="M45" s="102"/>
      <c r="N45" s="23"/>
      <c r="O45" s="31"/>
      <c r="P45" s="45"/>
      <c r="Q45" s="46"/>
      <c r="R45" s="46"/>
      <c r="S45" s="46"/>
      <c r="T45" s="46"/>
      <c r="U45" s="46"/>
      <c r="V45" s="46"/>
      <c r="W45" s="46"/>
      <c r="X45" s="46"/>
      <c r="Y45" s="46"/>
      <c r="Z45" s="46"/>
      <c r="AA45" s="46"/>
      <c r="AB45" s="46"/>
    </row>
    <row r="46" spans="1:28" s="47" customFormat="1" ht="64.5" customHeight="1" x14ac:dyDescent="0.3">
      <c r="A46" s="169" t="str">
        <f t="shared" si="8"/>
        <v>Breach identification, assessment and logging</v>
      </c>
      <c r="B46" s="174">
        <v>5.3</v>
      </c>
      <c r="C46" s="162" t="s">
        <v>145</v>
      </c>
      <c r="D46" s="27" t="s">
        <v>148</v>
      </c>
      <c r="E46" s="90" t="s">
        <v>146</v>
      </c>
      <c r="F46" s="65" t="str">
        <f>IF(ISBLANK('5. Ident, assessment &amp; log'!E17),"",'5. Ident, assessment &amp; log'!E17)</f>
        <v/>
      </c>
      <c r="G46" s="65" t="str">
        <f>IF(ISBLANK('5. Ident, assessment &amp; log'!F17),"",'5. Ident, assessment &amp; log'!F17)</f>
        <v/>
      </c>
      <c r="H46" s="65" t="str">
        <f>IF(ISBLANK('5. Ident, assessment &amp; log'!G17),"",'5. Ident, assessment &amp; log'!G17)</f>
        <v/>
      </c>
      <c r="I46" s="65" t="str">
        <f>IF(ISBLANK('5. Ident, assessment &amp; log'!H17),"",'5. Ident, assessment &amp; log'!H17)</f>
        <v/>
      </c>
      <c r="J46" s="65" t="str">
        <f>IF(ISBLANK('5. Ident, assessment &amp; log'!I17),"",'5. Ident, assessment &amp; log'!I17)</f>
        <v/>
      </c>
      <c r="K46" s="66" t="str">
        <f>IF(ISBLANK('5. Ident, assessment &amp; log'!J17),"",'5. Ident, assessment &amp; log'!J17)</f>
        <v/>
      </c>
      <c r="L46" s="45"/>
      <c r="M46" s="102"/>
      <c r="N46" s="23"/>
      <c r="O46" s="31"/>
      <c r="P46" s="45"/>
      <c r="Q46" s="46"/>
      <c r="R46" s="46"/>
      <c r="S46" s="46"/>
      <c r="T46" s="46"/>
      <c r="U46" s="46"/>
      <c r="V46" s="46"/>
      <c r="W46" s="46"/>
      <c r="X46" s="46"/>
      <c r="Y46" s="46"/>
      <c r="Z46" s="46"/>
      <c r="AA46" s="46"/>
      <c r="AB46" s="46"/>
    </row>
    <row r="47" spans="1:28" s="47" customFormat="1" ht="64.5" customHeight="1" x14ac:dyDescent="0.3">
      <c r="A47" s="169" t="str">
        <f t="shared" ref="A47:C53" si="12">A46</f>
        <v>Breach identification, assessment and logging</v>
      </c>
      <c r="B47" s="175">
        <f t="shared" si="12"/>
        <v>5.3</v>
      </c>
      <c r="C47" s="163" t="str">
        <f t="shared" si="12"/>
        <v xml:space="preserve">Measures are in place to record personal data breaches. </v>
      </c>
      <c r="D47" s="63" t="s">
        <v>149</v>
      </c>
      <c r="E47" s="70" t="s">
        <v>147</v>
      </c>
      <c r="F47" s="39" t="str">
        <f>IF(ISBLANK('5. Ident, assessment &amp; log'!E18),"",'5. Ident, assessment &amp; log'!E18)</f>
        <v/>
      </c>
      <c r="G47" s="39" t="str">
        <f>IF(ISBLANK('5. Ident, assessment &amp; log'!F18),"",'5. Ident, assessment &amp; log'!F18)</f>
        <v/>
      </c>
      <c r="H47" s="39" t="str">
        <f>IF(ISBLANK('5. Ident, assessment &amp; log'!G18),"",'5. Ident, assessment &amp; log'!G18)</f>
        <v/>
      </c>
      <c r="I47" s="39" t="str">
        <f>IF(ISBLANK('5. Ident, assessment &amp; log'!H18),"",'5. Ident, assessment &amp; log'!H18)</f>
        <v/>
      </c>
      <c r="J47" s="39" t="str">
        <f>IF(ISBLANK('5. Ident, assessment &amp; log'!I18),"",'5. Ident, assessment &amp; log'!I18)</f>
        <v/>
      </c>
      <c r="K47" s="86" t="str">
        <f>IF(ISBLANK('5. Ident, assessment &amp; log'!J18),"",'5. Ident, assessment &amp; log'!J18)</f>
        <v/>
      </c>
      <c r="L47" s="45"/>
      <c r="M47" s="102"/>
      <c r="N47" s="23"/>
      <c r="O47" s="31"/>
      <c r="P47" s="45"/>
      <c r="Q47" s="46"/>
      <c r="R47" s="46"/>
      <c r="S47" s="46"/>
      <c r="T47" s="46"/>
      <c r="U47" s="46"/>
      <c r="V47" s="46"/>
      <c r="W47" s="46"/>
      <c r="X47" s="46"/>
      <c r="Y47" s="46"/>
      <c r="Z47" s="46"/>
      <c r="AA47" s="46"/>
      <c r="AB47" s="46"/>
    </row>
    <row r="48" spans="1:28" s="47" customFormat="1" ht="37.5" customHeight="1" x14ac:dyDescent="0.3">
      <c r="A48" s="169" t="str">
        <f t="shared" si="12"/>
        <v>Breach identification, assessment and logging</v>
      </c>
      <c r="B48" s="175">
        <f t="shared" si="12"/>
        <v>5.3</v>
      </c>
      <c r="C48" s="163" t="str">
        <f t="shared" si="12"/>
        <v xml:space="preserve">Measures are in place to record personal data breaches. </v>
      </c>
      <c r="D48" s="63" t="s">
        <v>150</v>
      </c>
      <c r="E48" s="70" t="s">
        <v>156</v>
      </c>
      <c r="F48" s="39" t="str">
        <f>IF(ISBLANK('5. Ident, assessment &amp; log'!E19),"",'5. Ident, assessment &amp; log'!E19)</f>
        <v/>
      </c>
      <c r="G48" s="39" t="str">
        <f>IF(ISBLANK('5. Ident, assessment &amp; log'!F19),"",'5. Ident, assessment &amp; log'!F19)</f>
        <v/>
      </c>
      <c r="H48" s="39" t="str">
        <f>IF(ISBLANK('5. Ident, assessment &amp; log'!G19),"",'5. Ident, assessment &amp; log'!G19)</f>
        <v/>
      </c>
      <c r="I48" s="39" t="str">
        <f>IF(ISBLANK('5. Ident, assessment &amp; log'!H19),"",'5. Ident, assessment &amp; log'!H19)</f>
        <v/>
      </c>
      <c r="J48" s="39" t="str">
        <f>IF(ISBLANK('5. Ident, assessment &amp; log'!I19),"",'5. Ident, assessment &amp; log'!I19)</f>
        <v/>
      </c>
      <c r="K48" s="86" t="str">
        <f>IF(ISBLANK('5. Ident, assessment &amp; log'!J19),"",'5. Ident, assessment &amp; log'!J19)</f>
        <v/>
      </c>
      <c r="L48" s="45"/>
      <c r="M48" s="102"/>
      <c r="N48" s="23"/>
      <c r="O48" s="31"/>
      <c r="P48" s="45"/>
      <c r="Q48" s="46"/>
      <c r="R48" s="46"/>
      <c r="S48" s="46"/>
      <c r="T48" s="46"/>
      <c r="U48" s="46"/>
      <c r="V48" s="46"/>
      <c r="W48" s="46"/>
      <c r="X48" s="46"/>
      <c r="Y48" s="46"/>
      <c r="Z48" s="46"/>
      <c r="AA48" s="46"/>
      <c r="AB48" s="46"/>
    </row>
    <row r="49" spans="1:28" s="47" customFormat="1" ht="37.5" customHeight="1" x14ac:dyDescent="0.3">
      <c r="A49" s="169" t="str">
        <f t="shared" si="12"/>
        <v>Breach identification, assessment and logging</v>
      </c>
      <c r="B49" s="175">
        <f t="shared" si="12"/>
        <v>5.3</v>
      </c>
      <c r="C49" s="163" t="str">
        <f t="shared" si="12"/>
        <v xml:space="preserve">Measures are in place to record personal data breaches. </v>
      </c>
      <c r="D49" s="63" t="s">
        <v>151</v>
      </c>
      <c r="E49" s="70" t="s">
        <v>157</v>
      </c>
      <c r="F49" s="39" t="str">
        <f>IF(ISBLANK('5. Ident, assessment &amp; log'!E20),"",'5. Ident, assessment &amp; log'!E20)</f>
        <v/>
      </c>
      <c r="G49" s="39" t="str">
        <f>IF(ISBLANK('5. Ident, assessment &amp; log'!F20),"",'5. Ident, assessment &amp; log'!F20)</f>
        <v/>
      </c>
      <c r="H49" s="39" t="str">
        <f>IF(ISBLANK('5. Ident, assessment &amp; log'!G20),"",'5. Ident, assessment &amp; log'!G20)</f>
        <v/>
      </c>
      <c r="I49" s="39" t="str">
        <f>IF(ISBLANK('5. Ident, assessment &amp; log'!H20),"",'5. Ident, assessment &amp; log'!H20)</f>
        <v/>
      </c>
      <c r="J49" s="39" t="str">
        <f>IF(ISBLANK('5. Ident, assessment &amp; log'!I20),"",'5. Ident, assessment &amp; log'!I20)</f>
        <v/>
      </c>
      <c r="K49" s="86" t="str">
        <f>IF(ISBLANK('5. Ident, assessment &amp; log'!J20),"",'5. Ident, assessment &amp; log'!J20)</f>
        <v/>
      </c>
      <c r="L49" s="45"/>
      <c r="M49" s="102"/>
      <c r="N49" s="23"/>
      <c r="O49" s="31"/>
      <c r="P49" s="45"/>
      <c r="Q49" s="46"/>
      <c r="R49" s="46"/>
      <c r="S49" s="46"/>
      <c r="T49" s="46"/>
      <c r="U49" s="46"/>
      <c r="V49" s="46"/>
      <c r="W49" s="46"/>
      <c r="X49" s="46"/>
      <c r="Y49" s="46"/>
      <c r="Z49" s="46"/>
      <c r="AA49" s="46"/>
      <c r="AB49" s="46"/>
    </row>
    <row r="50" spans="1:28" s="47" customFormat="1" ht="51" customHeight="1" x14ac:dyDescent="0.3">
      <c r="A50" s="169" t="str">
        <f t="shared" si="12"/>
        <v>Breach identification, assessment and logging</v>
      </c>
      <c r="B50" s="175">
        <f t="shared" si="12"/>
        <v>5.3</v>
      </c>
      <c r="C50" s="163" t="str">
        <f t="shared" si="12"/>
        <v xml:space="preserve">Measures are in place to record personal data breaches. </v>
      </c>
      <c r="D50" s="63" t="s">
        <v>152</v>
      </c>
      <c r="E50" s="70" t="s">
        <v>158</v>
      </c>
      <c r="F50" s="39" t="str">
        <f>IF(ISBLANK('5. Ident, assessment &amp; log'!E21),"",'5. Ident, assessment &amp; log'!E21)</f>
        <v/>
      </c>
      <c r="G50" s="39" t="str">
        <f>IF(ISBLANK('5. Ident, assessment &amp; log'!F21),"",'5. Ident, assessment &amp; log'!F21)</f>
        <v/>
      </c>
      <c r="H50" s="39" t="str">
        <f>IF(ISBLANK('5. Ident, assessment &amp; log'!G21),"",'5. Ident, assessment &amp; log'!G21)</f>
        <v/>
      </c>
      <c r="I50" s="39" t="str">
        <f>IF(ISBLANK('5. Ident, assessment &amp; log'!H21),"",'5. Ident, assessment &amp; log'!H21)</f>
        <v/>
      </c>
      <c r="J50" s="39" t="str">
        <f>IF(ISBLANK('5. Ident, assessment &amp; log'!I21),"",'5. Ident, assessment &amp; log'!I21)</f>
        <v/>
      </c>
      <c r="K50" s="86" t="str">
        <f>IF(ISBLANK('5. Ident, assessment &amp; log'!J21),"",'5. Ident, assessment &amp; log'!J21)</f>
        <v/>
      </c>
      <c r="L50" s="45"/>
      <c r="M50" s="102"/>
      <c r="N50" s="23"/>
      <c r="O50" s="31"/>
      <c r="P50" s="45"/>
      <c r="Q50" s="46"/>
      <c r="R50" s="46"/>
      <c r="S50" s="46"/>
      <c r="T50" s="46"/>
      <c r="U50" s="46"/>
      <c r="V50" s="46"/>
      <c r="W50" s="46"/>
      <c r="X50" s="46"/>
      <c r="Y50" s="46"/>
      <c r="Z50" s="46"/>
      <c r="AA50" s="46"/>
      <c r="AB50" s="46"/>
    </row>
    <row r="51" spans="1:28" s="47" customFormat="1" ht="37.5" customHeight="1" x14ac:dyDescent="0.3">
      <c r="A51" s="169" t="str">
        <f t="shared" si="12"/>
        <v>Breach identification, assessment and logging</v>
      </c>
      <c r="B51" s="175">
        <f t="shared" si="12"/>
        <v>5.3</v>
      </c>
      <c r="C51" s="163" t="str">
        <f t="shared" si="12"/>
        <v xml:space="preserve">Measures are in place to record personal data breaches. </v>
      </c>
      <c r="D51" s="63" t="s">
        <v>153</v>
      </c>
      <c r="E51" s="70" t="s">
        <v>159</v>
      </c>
      <c r="F51" s="39" t="str">
        <f>IF(ISBLANK('5. Ident, assessment &amp; log'!E22),"",'5. Ident, assessment &amp; log'!E22)</f>
        <v/>
      </c>
      <c r="G51" s="39" t="str">
        <f>IF(ISBLANK('5. Ident, assessment &amp; log'!F22),"",'5. Ident, assessment &amp; log'!F22)</f>
        <v/>
      </c>
      <c r="H51" s="39" t="str">
        <f>IF(ISBLANK('5. Ident, assessment &amp; log'!G22),"",'5. Ident, assessment &amp; log'!G22)</f>
        <v/>
      </c>
      <c r="I51" s="39" t="str">
        <f>IF(ISBLANK('5. Ident, assessment &amp; log'!H22),"",'5. Ident, assessment &amp; log'!H22)</f>
        <v/>
      </c>
      <c r="J51" s="39" t="str">
        <f>IF(ISBLANK('5. Ident, assessment &amp; log'!I22),"",'5. Ident, assessment &amp; log'!I22)</f>
        <v/>
      </c>
      <c r="K51" s="86" t="str">
        <f>IF(ISBLANK('5. Ident, assessment &amp; log'!J22),"",'5. Ident, assessment &amp; log'!J22)</f>
        <v/>
      </c>
      <c r="L51" s="45"/>
      <c r="M51" s="102"/>
      <c r="N51" s="23"/>
      <c r="O51" s="31"/>
      <c r="P51" s="45"/>
      <c r="Q51" s="46"/>
      <c r="R51" s="46"/>
      <c r="S51" s="46"/>
      <c r="T51" s="46"/>
      <c r="U51" s="46"/>
      <c r="V51" s="46"/>
      <c r="W51" s="46"/>
      <c r="X51" s="46"/>
      <c r="Y51" s="46"/>
      <c r="Z51" s="46"/>
      <c r="AA51" s="46"/>
      <c r="AB51" s="46"/>
    </row>
    <row r="52" spans="1:28" s="47" customFormat="1" ht="51" customHeight="1" x14ac:dyDescent="0.3">
      <c r="A52" s="169" t="str">
        <f t="shared" si="12"/>
        <v>Breach identification, assessment and logging</v>
      </c>
      <c r="B52" s="175">
        <f t="shared" si="12"/>
        <v>5.3</v>
      </c>
      <c r="C52" s="163" t="str">
        <f t="shared" si="12"/>
        <v xml:space="preserve">Measures are in place to record personal data breaches. </v>
      </c>
      <c r="D52" s="63" t="s">
        <v>154</v>
      </c>
      <c r="E52" s="70" t="s">
        <v>160</v>
      </c>
      <c r="F52" s="39" t="str">
        <f>IF(ISBLANK('5. Ident, assessment &amp; log'!E23),"",'5. Ident, assessment &amp; log'!E23)</f>
        <v/>
      </c>
      <c r="G52" s="39" t="str">
        <f>IF(ISBLANK('5. Ident, assessment &amp; log'!F23),"",'5. Ident, assessment &amp; log'!F23)</f>
        <v/>
      </c>
      <c r="H52" s="39" t="str">
        <f>IF(ISBLANK('5. Ident, assessment &amp; log'!G23),"",'5. Ident, assessment &amp; log'!G23)</f>
        <v/>
      </c>
      <c r="I52" s="39" t="str">
        <f>IF(ISBLANK('5. Ident, assessment &amp; log'!H23),"",'5. Ident, assessment &amp; log'!H23)</f>
        <v/>
      </c>
      <c r="J52" s="39" t="str">
        <f>IF(ISBLANK('5. Ident, assessment &amp; log'!I23),"",'5. Ident, assessment &amp; log'!I23)</f>
        <v/>
      </c>
      <c r="K52" s="86" t="str">
        <f>IF(ISBLANK('5. Ident, assessment &amp; log'!J23),"",'5. Ident, assessment &amp; log'!J23)</f>
        <v/>
      </c>
      <c r="L52" s="45"/>
      <c r="M52" s="102"/>
      <c r="N52" s="23"/>
      <c r="O52" s="31"/>
      <c r="P52" s="45"/>
      <c r="Q52" s="46"/>
      <c r="R52" s="46"/>
      <c r="S52" s="46"/>
      <c r="T52" s="46"/>
      <c r="U52" s="46"/>
      <c r="V52" s="46"/>
      <c r="W52" s="46"/>
      <c r="X52" s="46"/>
      <c r="Y52" s="46"/>
      <c r="Z52" s="46"/>
      <c r="AA52" s="46"/>
      <c r="AB52" s="46"/>
    </row>
    <row r="53" spans="1:28" s="47" customFormat="1" ht="37.5" customHeight="1" thickBot="1" x14ac:dyDescent="0.35">
      <c r="A53" s="170" t="str">
        <f t="shared" si="12"/>
        <v>Breach identification, assessment and logging</v>
      </c>
      <c r="B53" s="176">
        <f t="shared" si="12"/>
        <v>5.3</v>
      </c>
      <c r="C53" s="164" t="str">
        <f t="shared" si="12"/>
        <v xml:space="preserve">Measures are in place to record personal data breaches. </v>
      </c>
      <c r="D53" s="62" t="s">
        <v>155</v>
      </c>
      <c r="E53" s="71" t="s">
        <v>161</v>
      </c>
      <c r="F53" s="67" t="str">
        <f>IF(ISBLANK('5. Ident, assessment &amp; log'!E24),"",'5. Ident, assessment &amp; log'!E24)</f>
        <v/>
      </c>
      <c r="G53" s="67" t="str">
        <f>IF(ISBLANK('5. Ident, assessment &amp; log'!F24),"",'5. Ident, assessment &amp; log'!F24)</f>
        <v/>
      </c>
      <c r="H53" s="67" t="str">
        <f>IF(ISBLANK('5. Ident, assessment &amp; log'!G24),"",'5. Ident, assessment &amp; log'!G24)</f>
        <v/>
      </c>
      <c r="I53" s="67" t="str">
        <f>IF(ISBLANK('5. Ident, assessment &amp; log'!H24),"",'5. Ident, assessment &amp; log'!H24)</f>
        <v/>
      </c>
      <c r="J53" s="67" t="str">
        <f>IF(ISBLANK('5. Ident, assessment &amp; log'!I24),"",'5. Ident, assessment &amp; log'!I24)</f>
        <v/>
      </c>
      <c r="K53" s="104" t="str">
        <f>IF(ISBLANK('5. Ident, assessment &amp; log'!J24),"",'5. Ident, assessment &amp; log'!J24)</f>
        <v/>
      </c>
      <c r="L53" s="45"/>
      <c r="M53" s="102"/>
      <c r="N53" s="23"/>
      <c r="O53" s="31"/>
      <c r="P53" s="45"/>
      <c r="Q53" s="46"/>
      <c r="R53" s="46"/>
      <c r="S53" s="46"/>
      <c r="T53" s="46"/>
      <c r="U53" s="46"/>
      <c r="V53" s="46"/>
      <c r="W53" s="46"/>
      <c r="X53" s="46"/>
      <c r="Y53" s="46"/>
      <c r="Z53" s="46"/>
      <c r="AA53" s="46"/>
      <c r="AB53" s="46"/>
    </row>
    <row r="54" spans="1:28" s="47" customFormat="1" ht="76.5" customHeight="1" x14ac:dyDescent="0.3">
      <c r="A54" s="177" t="s">
        <v>180</v>
      </c>
      <c r="B54" s="171">
        <v>6.1</v>
      </c>
      <c r="C54" s="162" t="s">
        <v>163</v>
      </c>
      <c r="D54" s="27" t="s">
        <v>41</v>
      </c>
      <c r="E54" s="61" t="s">
        <v>168</v>
      </c>
      <c r="F54" s="65" t="str">
        <f>IF(ISBLANK('6. Reporting processes'!E2),"",'6. Reporting processes'!E2)</f>
        <v/>
      </c>
      <c r="G54" s="65" t="str">
        <f>IF(ISBLANK('6. Reporting processes'!F2),"",'6. Reporting processes'!F2)</f>
        <v/>
      </c>
      <c r="H54" s="65" t="str">
        <f>IF(ISBLANK('6. Reporting processes'!G2),"",'6. Reporting processes'!G2)</f>
        <v/>
      </c>
      <c r="I54" s="65" t="str">
        <f>IF(ISBLANK('6. Reporting processes'!H2),"",'6. Reporting processes'!H2)</f>
        <v/>
      </c>
      <c r="J54" s="65" t="str">
        <f>IF(ISBLANK('6. Reporting processes'!I2),"",'6. Reporting processes'!I2)</f>
        <v/>
      </c>
      <c r="K54" s="66" t="str">
        <f>IF(ISBLANK('6. Reporting processes'!J2),"",'6. Reporting processes'!J2)</f>
        <v/>
      </c>
      <c r="L54" s="45"/>
      <c r="M54" s="102"/>
      <c r="N54" s="31"/>
      <c r="O54" s="31"/>
      <c r="P54" s="45"/>
      <c r="Q54" s="46"/>
      <c r="R54" s="46"/>
      <c r="S54" s="46"/>
      <c r="T54" s="46"/>
      <c r="U54" s="46"/>
      <c r="V54" s="46"/>
      <c r="W54" s="46"/>
      <c r="X54" s="46"/>
      <c r="Y54" s="46"/>
      <c r="Z54" s="46"/>
      <c r="AA54" s="46"/>
      <c r="AB54" s="46"/>
    </row>
    <row r="55" spans="1:28" s="47" customFormat="1" ht="46.5" customHeight="1" x14ac:dyDescent="0.3">
      <c r="A55" s="178" t="str">
        <f t="shared" ref="A55:A62" si="13">A54</f>
        <v>Reporting processes</v>
      </c>
      <c r="B55" s="172">
        <f t="shared" ref="B55:C61" si="14">B54</f>
        <v>6.1</v>
      </c>
      <c r="C55" s="163" t="str">
        <f t="shared" si="14"/>
        <v>Procedures are in place to report personal data breaches to the ICO, where required.</v>
      </c>
      <c r="D55" s="63" t="s">
        <v>42</v>
      </c>
      <c r="E55" s="59" t="s">
        <v>169</v>
      </c>
      <c r="F55" s="39" t="str">
        <f>IF(ISBLANK('6. Reporting processes'!E3),"",'6. Reporting processes'!E3)</f>
        <v/>
      </c>
      <c r="G55" s="39" t="str">
        <f>IF(ISBLANK('6. Reporting processes'!F3),"",'6. Reporting processes'!F3)</f>
        <v/>
      </c>
      <c r="H55" s="39" t="str">
        <f>IF(ISBLANK('6. Reporting processes'!G3),"",'6. Reporting processes'!G3)</f>
        <v/>
      </c>
      <c r="I55" s="39" t="str">
        <f>IF(ISBLANK('6. Reporting processes'!H3),"",'6. Reporting processes'!H3)</f>
        <v/>
      </c>
      <c r="J55" s="39" t="str">
        <f>IF(ISBLANK('6. Reporting processes'!I3),"",'6. Reporting processes'!I3)</f>
        <v/>
      </c>
      <c r="K55" s="86" t="str">
        <f>IF(ISBLANK('6. Reporting processes'!J3),"",'6. Reporting processes'!J3)</f>
        <v/>
      </c>
      <c r="L55" s="45"/>
      <c r="M55" s="102"/>
      <c r="N55" s="31"/>
      <c r="O55" s="31"/>
      <c r="P55" s="45"/>
      <c r="Q55" s="46"/>
      <c r="R55" s="46"/>
      <c r="S55" s="46"/>
      <c r="T55" s="46"/>
      <c r="U55" s="46"/>
      <c r="V55" s="46"/>
      <c r="W55" s="46"/>
      <c r="X55" s="46"/>
      <c r="Y55" s="46"/>
      <c r="Z55" s="46"/>
      <c r="AA55" s="46"/>
      <c r="AB55" s="46"/>
    </row>
    <row r="56" spans="1:28" s="47" customFormat="1" ht="118" customHeight="1" x14ac:dyDescent="0.3">
      <c r="A56" s="178" t="str">
        <f t="shared" si="13"/>
        <v>Reporting processes</v>
      </c>
      <c r="B56" s="172">
        <f t="shared" si="14"/>
        <v>6.1</v>
      </c>
      <c r="C56" s="163" t="str">
        <f t="shared" si="14"/>
        <v>Procedures are in place to report personal data breaches to the ICO, where required.</v>
      </c>
      <c r="D56" s="63" t="s">
        <v>43</v>
      </c>
      <c r="E56" s="59" t="s">
        <v>170</v>
      </c>
      <c r="F56" s="39" t="str">
        <f>IF(ISBLANK('6. Reporting processes'!E4),"",'6. Reporting processes'!E4)</f>
        <v/>
      </c>
      <c r="G56" s="39" t="str">
        <f>IF(ISBLANK('6. Reporting processes'!F4),"",'6. Reporting processes'!F4)</f>
        <v/>
      </c>
      <c r="H56" s="39" t="str">
        <f>IF(ISBLANK('6. Reporting processes'!G4),"",'6. Reporting processes'!G4)</f>
        <v/>
      </c>
      <c r="I56" s="39" t="str">
        <f>IF(ISBLANK('6. Reporting processes'!H4),"",'6. Reporting processes'!H4)</f>
        <v/>
      </c>
      <c r="J56" s="39" t="str">
        <f>IF(ISBLANK('6. Reporting processes'!I4),"",'6. Reporting processes'!I4)</f>
        <v/>
      </c>
      <c r="K56" s="86" t="str">
        <f>IF(ISBLANK('6. Reporting processes'!J4),"",'6. Reporting processes'!J4)</f>
        <v/>
      </c>
      <c r="L56" s="45"/>
      <c r="M56" s="102"/>
      <c r="N56" s="31"/>
      <c r="O56" s="31"/>
      <c r="P56" s="45"/>
      <c r="Q56" s="46"/>
      <c r="R56" s="46"/>
      <c r="S56" s="46"/>
      <c r="T56" s="46"/>
      <c r="U56" s="46"/>
      <c r="V56" s="46"/>
      <c r="W56" s="46"/>
      <c r="X56" s="46"/>
      <c r="Y56" s="46"/>
      <c r="Z56" s="46"/>
      <c r="AA56" s="46"/>
      <c r="AB56" s="46"/>
    </row>
    <row r="57" spans="1:28" s="47" customFormat="1" ht="54" customHeight="1" x14ac:dyDescent="0.3">
      <c r="A57" s="178" t="str">
        <f t="shared" si="13"/>
        <v>Reporting processes</v>
      </c>
      <c r="B57" s="172">
        <f t="shared" si="14"/>
        <v>6.1</v>
      </c>
      <c r="C57" s="163" t="str">
        <f t="shared" si="14"/>
        <v>Procedures are in place to report personal data breaches to the ICO, where required.</v>
      </c>
      <c r="D57" s="63" t="s">
        <v>74</v>
      </c>
      <c r="E57" s="59" t="s">
        <v>171</v>
      </c>
      <c r="F57" s="39" t="str">
        <f>IF(ISBLANK('6. Reporting processes'!E5),"",'6. Reporting processes'!E5)</f>
        <v/>
      </c>
      <c r="G57" s="39" t="str">
        <f>IF(ISBLANK('6. Reporting processes'!F5),"",'6. Reporting processes'!F5)</f>
        <v/>
      </c>
      <c r="H57" s="39" t="str">
        <f>IF(ISBLANK('6. Reporting processes'!G5),"",'6. Reporting processes'!G5)</f>
        <v/>
      </c>
      <c r="I57" s="39" t="str">
        <f>IF(ISBLANK('6. Reporting processes'!H5),"",'6. Reporting processes'!H5)</f>
        <v/>
      </c>
      <c r="J57" s="39" t="str">
        <f>IF(ISBLANK('6. Reporting processes'!I5),"",'6. Reporting processes'!I5)</f>
        <v/>
      </c>
      <c r="K57" s="86" t="str">
        <f>IF(ISBLANK('6. Reporting processes'!J5),"",'6. Reporting processes'!J5)</f>
        <v/>
      </c>
      <c r="L57" s="45"/>
      <c r="M57" s="102"/>
      <c r="N57" s="31"/>
      <c r="O57" s="31"/>
      <c r="P57" s="45"/>
      <c r="Q57" s="46"/>
      <c r="R57" s="46"/>
      <c r="S57" s="46"/>
      <c r="T57" s="46"/>
      <c r="U57" s="46"/>
      <c r="V57" s="46"/>
      <c r="W57" s="46"/>
      <c r="X57" s="46"/>
      <c r="Y57" s="46"/>
      <c r="Z57" s="46"/>
      <c r="AA57" s="46"/>
      <c r="AB57" s="46"/>
    </row>
    <row r="58" spans="1:28" s="47" customFormat="1" ht="105" customHeight="1" x14ac:dyDescent="0.3">
      <c r="A58" s="178" t="str">
        <f t="shared" si="13"/>
        <v>Reporting processes</v>
      </c>
      <c r="B58" s="172">
        <f t="shared" si="14"/>
        <v>6.1</v>
      </c>
      <c r="C58" s="163" t="str">
        <f t="shared" si="14"/>
        <v>Procedures are in place to report personal data breaches to the ICO, where required.</v>
      </c>
      <c r="D58" s="63" t="s">
        <v>75</v>
      </c>
      <c r="E58" s="59" t="s">
        <v>172</v>
      </c>
      <c r="F58" s="39" t="str">
        <f>IF(ISBLANK('6. Reporting processes'!E6),"",'6. Reporting processes'!E6)</f>
        <v/>
      </c>
      <c r="G58" s="39" t="str">
        <f>IF(ISBLANK('6. Reporting processes'!F6),"",'6. Reporting processes'!F6)</f>
        <v/>
      </c>
      <c r="H58" s="39" t="str">
        <f>IF(ISBLANK('6. Reporting processes'!G6),"",'6. Reporting processes'!G6)</f>
        <v/>
      </c>
      <c r="I58" s="39" t="str">
        <f>IF(ISBLANK('6. Reporting processes'!H6),"",'6. Reporting processes'!H6)</f>
        <v/>
      </c>
      <c r="J58" s="39" t="str">
        <f>IF(ISBLANK('6. Reporting processes'!I6),"",'6. Reporting processes'!I6)</f>
        <v/>
      </c>
      <c r="K58" s="86" t="str">
        <f>IF(ISBLANK('6. Reporting processes'!J6),"",'6. Reporting processes'!J6)</f>
        <v/>
      </c>
      <c r="L58" s="45"/>
      <c r="M58" s="102"/>
      <c r="N58" s="31"/>
      <c r="O58" s="31"/>
      <c r="P58" s="45"/>
      <c r="Q58" s="46"/>
      <c r="R58" s="46"/>
      <c r="S58" s="46"/>
      <c r="T58" s="46"/>
      <c r="U58" s="46"/>
      <c r="V58" s="46"/>
      <c r="W58" s="46"/>
      <c r="X58" s="46"/>
      <c r="Y58" s="46"/>
      <c r="Z58" s="46"/>
      <c r="AA58" s="46"/>
      <c r="AB58" s="46"/>
    </row>
    <row r="59" spans="1:28" s="47" customFormat="1" ht="73.5" customHeight="1" x14ac:dyDescent="0.3">
      <c r="A59" s="178" t="str">
        <f t="shared" si="13"/>
        <v>Reporting processes</v>
      </c>
      <c r="B59" s="172">
        <f t="shared" si="14"/>
        <v>6.1</v>
      </c>
      <c r="C59" s="163" t="str">
        <f t="shared" si="14"/>
        <v>Procedures are in place to report personal data breaches to the ICO, where required.</v>
      </c>
      <c r="D59" s="63" t="s">
        <v>164</v>
      </c>
      <c r="E59" s="59" t="s">
        <v>173</v>
      </c>
      <c r="F59" s="39" t="str">
        <f>IF(ISBLANK('6. Reporting processes'!E7),"",'6. Reporting processes'!E7)</f>
        <v/>
      </c>
      <c r="G59" s="39" t="str">
        <f>IF(ISBLANK('6. Reporting processes'!F7),"",'6. Reporting processes'!F7)</f>
        <v/>
      </c>
      <c r="H59" s="39" t="str">
        <f>IF(ISBLANK('6. Reporting processes'!G7),"",'6. Reporting processes'!G7)</f>
        <v/>
      </c>
      <c r="I59" s="39" t="str">
        <f>IF(ISBLANK('6. Reporting processes'!H7),"",'6. Reporting processes'!H7)</f>
        <v/>
      </c>
      <c r="J59" s="39" t="str">
        <f>IF(ISBLANK('6. Reporting processes'!I7),"",'6. Reporting processes'!I7)</f>
        <v/>
      </c>
      <c r="K59" s="86" t="str">
        <f>IF(ISBLANK('6. Reporting processes'!J7),"",'6. Reporting processes'!J7)</f>
        <v/>
      </c>
      <c r="L59" s="45"/>
      <c r="M59" s="102"/>
      <c r="N59" s="31"/>
      <c r="O59" s="31"/>
      <c r="P59" s="45"/>
      <c r="Q59" s="46"/>
      <c r="R59" s="46"/>
      <c r="S59" s="46"/>
      <c r="T59" s="46"/>
      <c r="U59" s="46"/>
      <c r="V59" s="46"/>
      <c r="W59" s="46"/>
      <c r="X59" s="46"/>
      <c r="Y59" s="46"/>
      <c r="Z59" s="46"/>
      <c r="AA59" s="46"/>
      <c r="AB59" s="46"/>
    </row>
    <row r="60" spans="1:28" s="47" customFormat="1" ht="39" customHeight="1" x14ac:dyDescent="0.3">
      <c r="A60" s="178" t="str">
        <f t="shared" si="13"/>
        <v>Reporting processes</v>
      </c>
      <c r="B60" s="172">
        <f t="shared" si="14"/>
        <v>6.1</v>
      </c>
      <c r="C60" s="163" t="str">
        <f t="shared" si="14"/>
        <v>Procedures are in place to report personal data breaches to the ICO, where required.</v>
      </c>
      <c r="D60" s="63" t="s">
        <v>165</v>
      </c>
      <c r="E60" s="59" t="s">
        <v>174</v>
      </c>
      <c r="F60" s="39" t="str">
        <f>IF(ISBLANK('6. Reporting processes'!E8),"",'6. Reporting processes'!E8)</f>
        <v/>
      </c>
      <c r="G60" s="39" t="str">
        <f>IF(ISBLANK('6. Reporting processes'!F8),"",'6. Reporting processes'!F8)</f>
        <v/>
      </c>
      <c r="H60" s="39" t="str">
        <f>IF(ISBLANK('6. Reporting processes'!G8),"",'6. Reporting processes'!G8)</f>
        <v/>
      </c>
      <c r="I60" s="39" t="str">
        <f>IF(ISBLANK('6. Reporting processes'!H8),"",'6. Reporting processes'!H8)</f>
        <v/>
      </c>
      <c r="J60" s="39" t="str">
        <f>IF(ISBLANK('6. Reporting processes'!I8),"",'6. Reporting processes'!I8)</f>
        <v/>
      </c>
      <c r="K60" s="86" t="str">
        <f>IF(ISBLANK('6. Reporting processes'!J8),"",'6. Reporting processes'!J8)</f>
        <v/>
      </c>
      <c r="L60" s="45"/>
      <c r="M60" s="102"/>
      <c r="N60" s="31"/>
      <c r="O60" s="31"/>
      <c r="P60" s="45"/>
      <c r="Q60" s="46"/>
      <c r="R60" s="46"/>
      <c r="S60" s="46"/>
      <c r="T60" s="46"/>
      <c r="U60" s="46"/>
      <c r="V60" s="46"/>
      <c r="W60" s="46"/>
      <c r="X60" s="46"/>
      <c r="Y60" s="46"/>
      <c r="Z60" s="46"/>
      <c r="AA60" s="46"/>
      <c r="AB60" s="46"/>
    </row>
    <row r="61" spans="1:28" s="47" customFormat="1" ht="39" customHeight="1" thickBot="1" x14ac:dyDescent="0.35">
      <c r="A61" s="178" t="str">
        <f t="shared" si="13"/>
        <v>Reporting processes</v>
      </c>
      <c r="B61" s="173">
        <f t="shared" si="14"/>
        <v>6.1</v>
      </c>
      <c r="C61" s="164" t="str">
        <f t="shared" si="14"/>
        <v>Procedures are in place to report personal data breaches to the ICO, where required.</v>
      </c>
      <c r="D61" s="62" t="s">
        <v>166</v>
      </c>
      <c r="E61" s="60" t="s">
        <v>175</v>
      </c>
      <c r="F61" s="67" t="str">
        <f>IF(ISBLANK('6. Reporting processes'!E9),"",'6. Reporting processes'!E9)</f>
        <v/>
      </c>
      <c r="G61" s="67" t="str">
        <f>IF(ISBLANK('6. Reporting processes'!F9),"",'6. Reporting processes'!F9)</f>
        <v/>
      </c>
      <c r="H61" s="67" t="str">
        <f>IF(ISBLANK('6. Reporting processes'!G9),"",'6. Reporting processes'!G9)</f>
        <v/>
      </c>
      <c r="I61" s="67" t="str">
        <f>IF(ISBLANK('6. Reporting processes'!H9),"",'6. Reporting processes'!H9)</f>
        <v/>
      </c>
      <c r="J61" s="67" t="str">
        <f>IF(ISBLANK('6. Reporting processes'!I9),"",'6. Reporting processes'!I9)</f>
        <v/>
      </c>
      <c r="K61" s="104" t="str">
        <f>IF(ISBLANK('6. Reporting processes'!J9),"",'6. Reporting processes'!J9)</f>
        <v/>
      </c>
      <c r="L61" s="45"/>
      <c r="M61" s="102"/>
      <c r="N61" s="31"/>
      <c r="O61" s="31"/>
      <c r="P61" s="45"/>
      <c r="Q61" s="46"/>
      <c r="R61" s="46"/>
      <c r="S61" s="46"/>
      <c r="T61" s="46"/>
      <c r="U61" s="46"/>
      <c r="V61" s="46"/>
      <c r="W61" s="46"/>
      <c r="X61" s="46"/>
      <c r="Y61" s="46"/>
      <c r="Z61" s="46"/>
      <c r="AA61" s="46"/>
      <c r="AB61" s="46"/>
    </row>
    <row r="62" spans="1:28" s="47" customFormat="1" ht="58" customHeight="1" x14ac:dyDescent="0.3">
      <c r="A62" s="178" t="str">
        <f t="shared" si="13"/>
        <v>Reporting processes</v>
      </c>
      <c r="B62" s="174">
        <v>6.2</v>
      </c>
      <c r="C62" s="162" t="s">
        <v>167</v>
      </c>
      <c r="D62" s="27" t="s">
        <v>44</v>
      </c>
      <c r="E62" s="61" t="s">
        <v>176</v>
      </c>
      <c r="F62" s="65" t="str">
        <f>IF(ISBLANK('6. Reporting processes'!E10),"",'6. Reporting processes'!E10)</f>
        <v/>
      </c>
      <c r="G62" s="65" t="str">
        <f>IF(ISBLANK('6. Reporting processes'!F10),"",'6. Reporting processes'!F10)</f>
        <v/>
      </c>
      <c r="H62" s="65" t="str">
        <f>IF(ISBLANK('6. Reporting processes'!G10),"",'6. Reporting processes'!G10)</f>
        <v/>
      </c>
      <c r="I62" s="65" t="str">
        <f>IF(ISBLANK('6. Reporting processes'!H10),"",'6. Reporting processes'!H10)</f>
        <v/>
      </c>
      <c r="J62" s="65" t="str">
        <f>IF(ISBLANK('6. Reporting processes'!I10),"",'6. Reporting processes'!I10)</f>
        <v/>
      </c>
      <c r="K62" s="66" t="str">
        <f>IF(ISBLANK('6. Reporting processes'!J10),"",'6. Reporting processes'!J10)</f>
        <v/>
      </c>
      <c r="L62" s="45"/>
      <c r="M62" s="102"/>
      <c r="N62" s="23"/>
      <c r="O62" s="31"/>
      <c r="P62" s="45"/>
      <c r="Q62" s="46"/>
      <c r="R62" s="46"/>
      <c r="S62" s="46"/>
      <c r="T62" s="46"/>
      <c r="U62" s="46"/>
      <c r="V62" s="46"/>
      <c r="W62" s="46"/>
      <c r="X62" s="46"/>
      <c r="Y62" s="46"/>
      <c r="Z62" s="46"/>
      <c r="AA62" s="46"/>
      <c r="AB62" s="46"/>
    </row>
    <row r="63" spans="1:28" s="47" customFormat="1" ht="139.5" customHeight="1" x14ac:dyDescent="0.3">
      <c r="A63" s="178" t="str">
        <f t="shared" ref="A63:C66" si="15">A62</f>
        <v>Reporting processes</v>
      </c>
      <c r="B63" s="175">
        <f t="shared" si="15"/>
        <v>6.2</v>
      </c>
      <c r="C63" s="163" t="str">
        <f t="shared" si="15"/>
        <v>Procedures are in place to notify affected people of a personal data breach where appropriate.</v>
      </c>
      <c r="D63" s="63" t="s">
        <v>45</v>
      </c>
      <c r="E63" s="59" t="s">
        <v>206</v>
      </c>
      <c r="F63" s="39" t="str">
        <f>IF(ISBLANK('6. Reporting processes'!E11),"",'6. Reporting processes'!E11)</f>
        <v/>
      </c>
      <c r="G63" s="39" t="str">
        <f>IF(ISBLANK('6. Reporting processes'!F11),"",'6. Reporting processes'!F11)</f>
        <v/>
      </c>
      <c r="H63" s="39" t="str">
        <f>IF(ISBLANK('6. Reporting processes'!G11),"",'6. Reporting processes'!G11)</f>
        <v/>
      </c>
      <c r="I63" s="39" t="str">
        <f>IF(ISBLANK('6. Reporting processes'!H11),"",'6. Reporting processes'!H11)</f>
        <v/>
      </c>
      <c r="J63" s="39" t="str">
        <f>IF(ISBLANK('6. Reporting processes'!I11),"",'6. Reporting processes'!I11)</f>
        <v/>
      </c>
      <c r="K63" s="86" t="str">
        <f>IF(ISBLANK('6. Reporting processes'!J11),"",'6. Reporting processes'!J11)</f>
        <v/>
      </c>
      <c r="L63" s="45"/>
      <c r="M63" s="102"/>
      <c r="N63" s="23"/>
      <c r="O63" s="31"/>
      <c r="P63" s="45"/>
      <c r="Q63" s="46"/>
      <c r="R63" s="46"/>
      <c r="S63" s="46"/>
      <c r="T63" s="46"/>
      <c r="U63" s="46"/>
      <c r="V63" s="46"/>
      <c r="W63" s="46"/>
      <c r="X63" s="46"/>
      <c r="Y63" s="46"/>
      <c r="Z63" s="46"/>
      <c r="AA63" s="46"/>
      <c r="AB63" s="46"/>
    </row>
    <row r="64" spans="1:28" s="47" customFormat="1" ht="56.5" customHeight="1" x14ac:dyDescent="0.3">
      <c r="A64" s="178" t="str">
        <f t="shared" si="15"/>
        <v>Reporting processes</v>
      </c>
      <c r="B64" s="175">
        <f t="shared" si="15"/>
        <v>6.2</v>
      </c>
      <c r="C64" s="163" t="str">
        <f t="shared" si="15"/>
        <v>Procedures are in place to notify affected people of a personal data breach where appropriate.</v>
      </c>
      <c r="D64" s="63" t="s">
        <v>46</v>
      </c>
      <c r="E64" s="59" t="s">
        <v>177</v>
      </c>
      <c r="F64" s="39" t="str">
        <f>IF(ISBLANK('6. Reporting processes'!E12),"",'6. Reporting processes'!E12)</f>
        <v/>
      </c>
      <c r="G64" s="39" t="str">
        <f>IF(ISBLANK('6. Reporting processes'!F12),"",'6. Reporting processes'!F12)</f>
        <v/>
      </c>
      <c r="H64" s="39" t="str">
        <f>IF(ISBLANK('6. Reporting processes'!G12),"",'6. Reporting processes'!G12)</f>
        <v/>
      </c>
      <c r="I64" s="39" t="str">
        <f>IF(ISBLANK('6. Reporting processes'!H12),"",'6. Reporting processes'!H12)</f>
        <v/>
      </c>
      <c r="J64" s="39" t="str">
        <f>IF(ISBLANK('6. Reporting processes'!I12),"",'6. Reporting processes'!I12)</f>
        <v/>
      </c>
      <c r="K64" s="86" t="str">
        <f>IF(ISBLANK('6. Reporting processes'!J12),"",'6. Reporting processes'!J12)</f>
        <v/>
      </c>
      <c r="L64" s="45"/>
      <c r="M64" s="102"/>
      <c r="N64" s="23"/>
      <c r="O64" s="31"/>
      <c r="P64" s="45"/>
      <c r="Q64" s="46"/>
      <c r="R64" s="46"/>
      <c r="S64" s="46"/>
      <c r="T64" s="46"/>
      <c r="U64" s="46"/>
      <c r="V64" s="46"/>
      <c r="W64" s="46"/>
      <c r="X64" s="46"/>
      <c r="Y64" s="46"/>
      <c r="Z64" s="46"/>
      <c r="AA64" s="46"/>
      <c r="AB64" s="46"/>
    </row>
    <row r="65" spans="1:28" s="47" customFormat="1" ht="42" customHeight="1" x14ac:dyDescent="0.3">
      <c r="A65" s="178" t="str">
        <f t="shared" si="15"/>
        <v>Reporting processes</v>
      </c>
      <c r="B65" s="175">
        <f t="shared" si="15"/>
        <v>6.2</v>
      </c>
      <c r="C65" s="163" t="str">
        <f t="shared" si="15"/>
        <v>Procedures are in place to notify affected people of a personal data breach where appropriate.</v>
      </c>
      <c r="D65" s="63" t="s">
        <v>72</v>
      </c>
      <c r="E65" s="59" t="s">
        <v>178</v>
      </c>
      <c r="F65" s="39" t="str">
        <f>IF(ISBLANK('6. Reporting processes'!E13),"",'6. Reporting processes'!E13)</f>
        <v/>
      </c>
      <c r="G65" s="39" t="str">
        <f>IF(ISBLANK('6. Reporting processes'!F13),"",'6. Reporting processes'!F13)</f>
        <v/>
      </c>
      <c r="H65" s="39" t="str">
        <f>IF(ISBLANK('6. Reporting processes'!G13),"",'6. Reporting processes'!G13)</f>
        <v/>
      </c>
      <c r="I65" s="39" t="str">
        <f>IF(ISBLANK('6. Reporting processes'!H13),"",'6. Reporting processes'!H13)</f>
        <v/>
      </c>
      <c r="J65" s="39" t="str">
        <f>IF(ISBLANK('6. Reporting processes'!I13),"",'6. Reporting processes'!I13)</f>
        <v/>
      </c>
      <c r="K65" s="86" t="str">
        <f>IF(ISBLANK('6. Reporting processes'!J13),"",'6. Reporting processes'!J13)</f>
        <v/>
      </c>
      <c r="L65" s="45"/>
      <c r="M65" s="102"/>
      <c r="N65" s="23"/>
      <c r="O65" s="31"/>
      <c r="P65" s="45"/>
      <c r="Q65" s="46"/>
      <c r="R65" s="46"/>
      <c r="S65" s="46"/>
      <c r="T65" s="46"/>
      <c r="U65" s="46"/>
      <c r="V65" s="46"/>
      <c r="W65" s="46"/>
      <c r="X65" s="46"/>
      <c r="Y65" s="46"/>
      <c r="Z65" s="46"/>
      <c r="AA65" s="46"/>
      <c r="AB65" s="46"/>
    </row>
    <row r="66" spans="1:28" s="47" customFormat="1" ht="93.5" customHeight="1" thickBot="1" x14ac:dyDescent="0.35">
      <c r="A66" s="179" t="str">
        <f t="shared" si="15"/>
        <v>Reporting processes</v>
      </c>
      <c r="B66" s="176">
        <f t="shared" si="15"/>
        <v>6.2</v>
      </c>
      <c r="C66" s="164" t="str">
        <f t="shared" si="15"/>
        <v>Procedures are in place to notify affected people of a personal data breach where appropriate.</v>
      </c>
      <c r="D66" s="62" t="s">
        <v>73</v>
      </c>
      <c r="E66" s="60" t="s">
        <v>179</v>
      </c>
      <c r="F66" s="67" t="str">
        <f>IF(ISBLANK('6. Reporting processes'!E14),"",'6. Reporting processes'!E14)</f>
        <v/>
      </c>
      <c r="G66" s="67" t="str">
        <f>IF(ISBLANK('6. Reporting processes'!F14),"",'6. Reporting processes'!F14)</f>
        <v/>
      </c>
      <c r="H66" s="67" t="str">
        <f>IF(ISBLANK('6. Reporting processes'!G14),"",'6. Reporting processes'!G14)</f>
        <v/>
      </c>
      <c r="I66" s="67" t="str">
        <f>IF(ISBLANK('6. Reporting processes'!H14),"",'6. Reporting processes'!H14)</f>
        <v/>
      </c>
      <c r="J66" s="67" t="str">
        <f>IF(ISBLANK('6. Reporting processes'!I14),"",'6. Reporting processes'!I14)</f>
        <v/>
      </c>
      <c r="K66" s="104" t="str">
        <f>IF(ISBLANK('6. Reporting processes'!J14),"",'6. Reporting processes'!J14)</f>
        <v/>
      </c>
      <c r="L66" s="45"/>
      <c r="M66" s="102"/>
      <c r="N66" s="23"/>
      <c r="O66" s="31"/>
      <c r="P66" s="45"/>
      <c r="Q66" s="46"/>
      <c r="R66" s="46"/>
      <c r="S66" s="46"/>
      <c r="T66" s="46"/>
      <c r="U66" s="46"/>
      <c r="V66" s="46"/>
      <c r="W66" s="46"/>
      <c r="X66" s="46"/>
      <c r="Y66" s="46"/>
      <c r="Z66" s="46"/>
      <c r="AA66" s="46"/>
      <c r="AB66" s="46"/>
    </row>
    <row r="67" spans="1:28" s="49" customFormat="1" ht="61" customHeight="1" x14ac:dyDescent="0.35">
      <c r="A67" s="165" t="s">
        <v>197</v>
      </c>
      <c r="B67" s="159">
        <v>7.1</v>
      </c>
      <c r="C67" s="162" t="s">
        <v>186</v>
      </c>
      <c r="D67" s="27" t="s">
        <v>47</v>
      </c>
      <c r="E67" s="69" t="s">
        <v>187</v>
      </c>
      <c r="F67" s="65" t="str">
        <f>IF(ISBLANK('7. Feedback &amp; lessons learned'!E2),"",'7. Feedback &amp; lessons learned'!E2)</f>
        <v/>
      </c>
      <c r="G67" s="65" t="str">
        <f>IF(ISBLANK('7. Feedback &amp; lessons learned'!F2),"",'7. Feedback &amp; lessons learned'!F2)</f>
        <v/>
      </c>
      <c r="H67" s="65" t="str">
        <f>IF(ISBLANK('7. Feedback &amp; lessons learned'!G2),"",'7. Feedback &amp; lessons learned'!G2)</f>
        <v/>
      </c>
      <c r="I67" s="65" t="str">
        <f>IF(ISBLANK('7. Feedback &amp; lessons learned'!H2),"",'7. Feedback &amp; lessons learned'!H2)</f>
        <v/>
      </c>
      <c r="J67" s="65" t="str">
        <f>IF(ISBLANK('7. Feedback &amp; lessons learned'!I2),"",'7. Feedback &amp; lessons learned'!I2)</f>
        <v/>
      </c>
      <c r="K67" s="66" t="str">
        <f>IF(ISBLANK('7. Feedback &amp; lessons learned'!J2),"",'7. Feedback &amp; lessons learned'!J2)</f>
        <v/>
      </c>
      <c r="L67" s="50"/>
      <c r="M67" s="102"/>
      <c r="N67" s="23"/>
      <c r="O67" s="31"/>
      <c r="P67" s="50"/>
      <c r="Q67" s="48"/>
      <c r="R67" s="48"/>
      <c r="S67" s="48"/>
      <c r="T67" s="48"/>
      <c r="U67" s="48"/>
      <c r="V67" s="48"/>
      <c r="W67" s="48"/>
      <c r="X67" s="48"/>
      <c r="Y67" s="48"/>
      <c r="Z67" s="48"/>
      <c r="AA67" s="48"/>
      <c r="AB67" s="48"/>
    </row>
    <row r="68" spans="1:28" s="49" customFormat="1" ht="39" customHeight="1" x14ac:dyDescent="0.35">
      <c r="A68" s="166" t="str">
        <f t="shared" ref="A68:A76" si="16">A67</f>
        <v>Feedback and lessons learned</v>
      </c>
      <c r="B68" s="160">
        <f t="shared" ref="B68:B76" si="17">B67</f>
        <v>7.1</v>
      </c>
      <c r="C68" s="163" t="str">
        <f t="shared" ref="C68:C76" si="18">C67</f>
        <v>Procedures are in place to investigate personal data breaches and support organisational learning.</v>
      </c>
      <c r="D68" s="63" t="s">
        <v>48</v>
      </c>
      <c r="E68" s="70" t="s">
        <v>188</v>
      </c>
      <c r="F68" s="39" t="str">
        <f>IF(ISBLANK('7. Feedback &amp; lessons learned'!E3),"",'7. Feedback &amp; lessons learned'!E3)</f>
        <v/>
      </c>
      <c r="G68" s="39" t="str">
        <f>IF(ISBLANK('7. Feedback &amp; lessons learned'!F3),"",'7. Feedback &amp; lessons learned'!F3)</f>
        <v/>
      </c>
      <c r="H68" s="39" t="str">
        <f>IF(ISBLANK('7. Feedback &amp; lessons learned'!G3),"",'7. Feedback &amp; lessons learned'!G3)</f>
        <v/>
      </c>
      <c r="I68" s="39" t="str">
        <f>IF(ISBLANK('7. Feedback &amp; lessons learned'!H3),"",'7. Feedback &amp; lessons learned'!H3)</f>
        <v/>
      </c>
      <c r="J68" s="39" t="str">
        <f>IF(ISBLANK('7. Feedback &amp; lessons learned'!I3),"",'7. Feedback &amp; lessons learned'!I3)</f>
        <v/>
      </c>
      <c r="K68" s="86" t="str">
        <f>IF(ISBLANK('7. Feedback &amp; lessons learned'!J3),"",'7. Feedback &amp; lessons learned'!J3)</f>
        <v/>
      </c>
      <c r="L68" s="50"/>
      <c r="M68" s="102"/>
      <c r="N68" s="23"/>
      <c r="O68" s="31"/>
      <c r="P68" s="50"/>
      <c r="Q68" s="48"/>
      <c r="R68" s="48"/>
      <c r="S68" s="48"/>
      <c r="T68" s="48"/>
      <c r="U68" s="48"/>
      <c r="V68" s="48"/>
      <c r="W68" s="48"/>
      <c r="X68" s="48"/>
      <c r="Y68" s="48"/>
      <c r="Z68" s="48"/>
      <c r="AA68" s="48"/>
      <c r="AB68" s="48"/>
    </row>
    <row r="69" spans="1:28" s="49" customFormat="1" ht="56.5" customHeight="1" x14ac:dyDescent="0.35">
      <c r="A69" s="166" t="str">
        <f t="shared" si="16"/>
        <v>Feedback and lessons learned</v>
      </c>
      <c r="B69" s="160">
        <f t="shared" si="17"/>
        <v>7.1</v>
      </c>
      <c r="C69" s="163" t="str">
        <f t="shared" si="18"/>
        <v>Procedures are in place to investigate personal data breaches and support organisational learning.</v>
      </c>
      <c r="D69" s="63" t="s">
        <v>49</v>
      </c>
      <c r="E69" s="70" t="s">
        <v>189</v>
      </c>
      <c r="F69" s="39" t="str">
        <f>IF(ISBLANK('7. Feedback &amp; lessons learned'!E4),"",'7. Feedback &amp; lessons learned'!E4)</f>
        <v/>
      </c>
      <c r="G69" s="39" t="str">
        <f>IF(ISBLANK('7. Feedback &amp; lessons learned'!F4),"",'7. Feedback &amp; lessons learned'!F4)</f>
        <v/>
      </c>
      <c r="H69" s="39" t="str">
        <f>IF(ISBLANK('7. Feedback &amp; lessons learned'!G4),"",'7. Feedback &amp; lessons learned'!G4)</f>
        <v/>
      </c>
      <c r="I69" s="39" t="str">
        <f>IF(ISBLANK('7. Feedback &amp; lessons learned'!H4),"",'7. Feedback &amp; lessons learned'!H4)</f>
        <v/>
      </c>
      <c r="J69" s="39" t="str">
        <f>IF(ISBLANK('7. Feedback &amp; lessons learned'!I4),"",'7. Feedback &amp; lessons learned'!I4)</f>
        <v/>
      </c>
      <c r="K69" s="86" t="str">
        <f>IF(ISBLANK('7. Feedback &amp; lessons learned'!J4),"",'7. Feedback &amp; lessons learned'!J4)</f>
        <v/>
      </c>
      <c r="L69" s="50"/>
      <c r="M69" s="102"/>
      <c r="N69" s="23"/>
      <c r="O69" s="31"/>
      <c r="P69" s="50"/>
      <c r="Q69" s="48"/>
      <c r="R69" s="48"/>
      <c r="S69" s="48"/>
      <c r="T69" s="48"/>
      <c r="U69" s="48"/>
      <c r="V69" s="48"/>
      <c r="W69" s="48"/>
      <c r="X69" s="48"/>
      <c r="Y69" s="48"/>
      <c r="Z69" s="48"/>
      <c r="AA69" s="48"/>
      <c r="AB69" s="48"/>
    </row>
    <row r="70" spans="1:28" s="49" customFormat="1" ht="46.5" customHeight="1" x14ac:dyDescent="0.35">
      <c r="A70" s="166" t="str">
        <f t="shared" si="16"/>
        <v>Feedback and lessons learned</v>
      </c>
      <c r="B70" s="160">
        <f t="shared" si="17"/>
        <v>7.1</v>
      </c>
      <c r="C70" s="163" t="str">
        <f t="shared" si="18"/>
        <v>Procedures are in place to investigate personal data breaches and support organisational learning.</v>
      </c>
      <c r="D70" s="63" t="s">
        <v>50</v>
      </c>
      <c r="E70" s="70" t="s">
        <v>190</v>
      </c>
      <c r="F70" s="39" t="str">
        <f>IF(ISBLANK('7. Feedback &amp; lessons learned'!E5),"",'7. Feedback &amp; lessons learned'!E5)</f>
        <v/>
      </c>
      <c r="G70" s="39" t="str">
        <f>IF(ISBLANK('7. Feedback &amp; lessons learned'!F5),"",'7. Feedback &amp; lessons learned'!F5)</f>
        <v/>
      </c>
      <c r="H70" s="39" t="str">
        <f>IF(ISBLANK('7. Feedback &amp; lessons learned'!G5),"",'7. Feedback &amp; lessons learned'!G5)</f>
        <v/>
      </c>
      <c r="I70" s="39" t="str">
        <f>IF(ISBLANK('7. Feedback &amp; lessons learned'!H5),"",'7. Feedback &amp; lessons learned'!H5)</f>
        <v/>
      </c>
      <c r="J70" s="39" t="str">
        <f>IF(ISBLANK('7. Feedback &amp; lessons learned'!I5),"",'7. Feedback &amp; lessons learned'!I5)</f>
        <v/>
      </c>
      <c r="K70" s="86" t="str">
        <f>IF(ISBLANK('7. Feedback &amp; lessons learned'!J5),"",'7. Feedback &amp; lessons learned'!J5)</f>
        <v/>
      </c>
      <c r="L70" s="50"/>
      <c r="M70" s="102"/>
      <c r="N70" s="23"/>
      <c r="O70" s="31"/>
      <c r="P70" s="50"/>
      <c r="Q70" s="48"/>
      <c r="R70" s="48"/>
      <c r="S70" s="48"/>
      <c r="T70" s="48"/>
      <c r="U70" s="48"/>
      <c r="V70" s="48"/>
      <c r="W70" s="48"/>
      <c r="X70" s="48"/>
      <c r="Y70" s="48"/>
      <c r="Z70" s="48"/>
      <c r="AA70" s="48"/>
      <c r="AB70" s="48"/>
    </row>
    <row r="71" spans="1:28" s="49" customFormat="1" ht="46.5" customHeight="1" x14ac:dyDescent="0.35">
      <c r="A71" s="166" t="str">
        <f t="shared" si="16"/>
        <v>Feedback and lessons learned</v>
      </c>
      <c r="B71" s="160">
        <f t="shared" si="17"/>
        <v>7.1</v>
      </c>
      <c r="C71" s="163" t="str">
        <f t="shared" si="18"/>
        <v>Procedures are in place to investigate personal data breaches and support organisational learning.</v>
      </c>
      <c r="D71" s="63" t="s">
        <v>76</v>
      </c>
      <c r="E71" s="70" t="s">
        <v>191</v>
      </c>
      <c r="F71" s="39" t="str">
        <f>IF(ISBLANK('7. Feedback &amp; lessons learned'!E6),"",'7. Feedback &amp; lessons learned'!E6)</f>
        <v/>
      </c>
      <c r="G71" s="39" t="str">
        <f>IF(ISBLANK('7. Feedback &amp; lessons learned'!F6),"",'7. Feedback &amp; lessons learned'!F6)</f>
        <v/>
      </c>
      <c r="H71" s="39" t="str">
        <f>IF(ISBLANK('7. Feedback &amp; lessons learned'!G6),"",'7. Feedback &amp; lessons learned'!G6)</f>
        <v/>
      </c>
      <c r="I71" s="39" t="str">
        <f>IF(ISBLANK('7. Feedback &amp; lessons learned'!H6),"",'7. Feedback &amp; lessons learned'!H6)</f>
        <v/>
      </c>
      <c r="J71" s="39" t="str">
        <f>IF(ISBLANK('7. Feedback &amp; lessons learned'!I6),"",'7. Feedback &amp; lessons learned'!I6)</f>
        <v/>
      </c>
      <c r="K71" s="86" t="str">
        <f>IF(ISBLANK('7. Feedback &amp; lessons learned'!J6),"",'7. Feedback &amp; lessons learned'!J6)</f>
        <v/>
      </c>
      <c r="L71" s="50"/>
      <c r="M71" s="102"/>
      <c r="N71" s="23"/>
      <c r="O71" s="31"/>
      <c r="P71" s="50"/>
      <c r="Q71" s="48"/>
      <c r="R71" s="48"/>
      <c r="S71" s="48"/>
      <c r="T71" s="48"/>
      <c r="U71" s="48"/>
      <c r="V71" s="48"/>
      <c r="W71" s="48"/>
      <c r="X71" s="48"/>
      <c r="Y71" s="48"/>
      <c r="Z71" s="48"/>
      <c r="AA71" s="48"/>
      <c r="AB71" s="48"/>
    </row>
    <row r="72" spans="1:28" s="49" customFormat="1" ht="39" customHeight="1" x14ac:dyDescent="0.35">
      <c r="A72" s="166" t="str">
        <f t="shared" si="16"/>
        <v>Feedback and lessons learned</v>
      </c>
      <c r="B72" s="160">
        <f t="shared" si="17"/>
        <v>7.1</v>
      </c>
      <c r="C72" s="163" t="str">
        <f t="shared" si="18"/>
        <v>Procedures are in place to investigate personal data breaches and support organisational learning.</v>
      </c>
      <c r="D72" s="63" t="s">
        <v>181</v>
      </c>
      <c r="E72" s="70" t="s">
        <v>192</v>
      </c>
      <c r="F72" s="39" t="str">
        <f>IF(ISBLANK('7. Feedback &amp; lessons learned'!E7),"",'7. Feedback &amp; lessons learned'!E7)</f>
        <v/>
      </c>
      <c r="G72" s="39" t="str">
        <f>IF(ISBLANK('7. Feedback &amp; lessons learned'!F7),"",'7. Feedback &amp; lessons learned'!F7)</f>
        <v/>
      </c>
      <c r="H72" s="39" t="str">
        <f>IF(ISBLANK('7. Feedback &amp; lessons learned'!G7),"",'7. Feedback &amp; lessons learned'!G7)</f>
        <v/>
      </c>
      <c r="I72" s="39" t="str">
        <f>IF(ISBLANK('7. Feedback &amp; lessons learned'!H7),"",'7. Feedback &amp; lessons learned'!H7)</f>
        <v/>
      </c>
      <c r="J72" s="39" t="str">
        <f>IF(ISBLANK('7. Feedback &amp; lessons learned'!I7),"",'7. Feedback &amp; lessons learned'!I7)</f>
        <v/>
      </c>
      <c r="K72" s="86" t="str">
        <f>IF(ISBLANK('7. Feedback &amp; lessons learned'!J7),"",'7. Feedback &amp; lessons learned'!J7)</f>
        <v/>
      </c>
      <c r="L72" s="50"/>
      <c r="M72" s="102"/>
      <c r="N72" s="23"/>
      <c r="O72" s="31"/>
      <c r="P72" s="50"/>
      <c r="Q72" s="48"/>
      <c r="R72" s="48"/>
      <c r="S72" s="48"/>
      <c r="T72" s="48"/>
      <c r="U72" s="48"/>
      <c r="V72" s="48"/>
      <c r="W72" s="48"/>
      <c r="X72" s="48"/>
      <c r="Y72" s="48"/>
      <c r="Z72" s="48"/>
      <c r="AA72" s="48"/>
      <c r="AB72" s="48"/>
    </row>
    <row r="73" spans="1:28" s="49" customFormat="1" ht="39" customHeight="1" x14ac:dyDescent="0.35">
      <c r="A73" s="166" t="str">
        <f t="shared" si="16"/>
        <v>Feedback and lessons learned</v>
      </c>
      <c r="B73" s="160">
        <f t="shared" si="17"/>
        <v>7.1</v>
      </c>
      <c r="C73" s="163" t="str">
        <f t="shared" si="18"/>
        <v>Procedures are in place to investigate personal data breaches and support organisational learning.</v>
      </c>
      <c r="D73" s="63" t="s">
        <v>182</v>
      </c>
      <c r="E73" s="70" t="s">
        <v>193</v>
      </c>
      <c r="F73" s="39" t="str">
        <f>IF(ISBLANK('7. Feedback &amp; lessons learned'!E8),"",'7. Feedback &amp; lessons learned'!E8)</f>
        <v/>
      </c>
      <c r="G73" s="39" t="str">
        <f>IF(ISBLANK('7. Feedback &amp; lessons learned'!F8),"",'7. Feedback &amp; lessons learned'!F8)</f>
        <v/>
      </c>
      <c r="H73" s="39" t="str">
        <f>IF(ISBLANK('7. Feedback &amp; lessons learned'!G8),"",'7. Feedback &amp; lessons learned'!G8)</f>
        <v/>
      </c>
      <c r="I73" s="39" t="str">
        <f>IF(ISBLANK('7. Feedback &amp; lessons learned'!H8),"",'7. Feedback &amp; lessons learned'!H8)</f>
        <v/>
      </c>
      <c r="J73" s="39" t="str">
        <f>IF(ISBLANK('7. Feedback &amp; lessons learned'!I8),"",'7. Feedback &amp; lessons learned'!I8)</f>
        <v/>
      </c>
      <c r="K73" s="86" t="str">
        <f>IF(ISBLANK('7. Feedback &amp; lessons learned'!J8),"",'7. Feedback &amp; lessons learned'!J8)</f>
        <v/>
      </c>
      <c r="L73" s="50"/>
      <c r="M73" s="102"/>
      <c r="N73" s="23"/>
      <c r="O73" s="31"/>
      <c r="P73" s="50"/>
      <c r="Q73" s="48"/>
      <c r="R73" s="48"/>
      <c r="S73" s="48"/>
      <c r="T73" s="48"/>
      <c r="U73" s="48"/>
      <c r="V73" s="48"/>
      <c r="W73" s="48"/>
      <c r="X73" s="48"/>
      <c r="Y73" s="48"/>
      <c r="Z73" s="48"/>
      <c r="AA73" s="48"/>
      <c r="AB73" s="48"/>
    </row>
    <row r="74" spans="1:28" ht="87" customHeight="1" x14ac:dyDescent="0.3">
      <c r="A74" s="166" t="str">
        <f t="shared" si="16"/>
        <v>Feedback and lessons learned</v>
      </c>
      <c r="B74" s="160">
        <f t="shared" si="17"/>
        <v>7.1</v>
      </c>
      <c r="C74" s="163" t="str">
        <f t="shared" si="18"/>
        <v>Procedures are in place to investigate personal data breaches and support organisational learning.</v>
      </c>
      <c r="D74" s="63" t="s">
        <v>183</v>
      </c>
      <c r="E74" s="70" t="s">
        <v>194</v>
      </c>
      <c r="F74" s="39" t="str">
        <f>IF(ISBLANK('7. Feedback &amp; lessons learned'!E9),"",'7. Feedback &amp; lessons learned'!E9)</f>
        <v/>
      </c>
      <c r="G74" s="39" t="str">
        <f>IF(ISBLANK('7. Feedback &amp; lessons learned'!F9),"",'7. Feedback &amp; lessons learned'!F9)</f>
        <v/>
      </c>
      <c r="H74" s="39" t="str">
        <f>IF(ISBLANK('7. Feedback &amp; lessons learned'!G9),"",'7. Feedback &amp; lessons learned'!G9)</f>
        <v/>
      </c>
      <c r="I74" s="39" t="str">
        <f>IF(ISBLANK('7. Feedback &amp; lessons learned'!H9),"",'7. Feedback &amp; lessons learned'!H9)</f>
        <v/>
      </c>
      <c r="J74" s="39" t="str">
        <f>IF(ISBLANK('7. Feedback &amp; lessons learned'!I9),"",'7. Feedback &amp; lessons learned'!I9)</f>
        <v/>
      </c>
      <c r="K74" s="86" t="str">
        <f>IF(ISBLANK('7. Feedback &amp; lessons learned'!J9),"",'7. Feedback &amp; lessons learned'!J9)</f>
        <v/>
      </c>
      <c r="L74" s="50"/>
      <c r="M74" s="102"/>
      <c r="N74" s="23"/>
      <c r="O74" s="31"/>
      <c r="P74" s="50"/>
    </row>
    <row r="75" spans="1:28" ht="54" customHeight="1" x14ac:dyDescent="0.3">
      <c r="A75" s="166" t="str">
        <f t="shared" si="16"/>
        <v>Feedback and lessons learned</v>
      </c>
      <c r="B75" s="160">
        <f t="shared" si="17"/>
        <v>7.1</v>
      </c>
      <c r="C75" s="163" t="str">
        <f t="shared" si="18"/>
        <v>Procedures are in place to investigate personal data breaches and support organisational learning.</v>
      </c>
      <c r="D75" s="63" t="s">
        <v>184</v>
      </c>
      <c r="E75" s="73" t="s">
        <v>195</v>
      </c>
      <c r="F75" s="39" t="str">
        <f>IF(ISBLANK('7. Feedback &amp; lessons learned'!E10),"",'7. Feedback &amp; lessons learned'!E10)</f>
        <v/>
      </c>
      <c r="G75" s="39" t="str">
        <f>IF(ISBLANK('7. Feedback &amp; lessons learned'!F10),"",'7. Feedback &amp; lessons learned'!F10)</f>
        <v/>
      </c>
      <c r="H75" s="39" t="str">
        <f>IF(ISBLANK('7. Feedback &amp; lessons learned'!G10),"",'7. Feedback &amp; lessons learned'!G10)</f>
        <v/>
      </c>
      <c r="I75" s="39" t="str">
        <f>IF(ISBLANK('7. Feedback &amp; lessons learned'!H10),"",'7. Feedback &amp; lessons learned'!H10)</f>
        <v/>
      </c>
      <c r="J75" s="39" t="str">
        <f>IF(ISBLANK('7. Feedback &amp; lessons learned'!I10),"",'7. Feedback &amp; lessons learned'!I10)</f>
        <v/>
      </c>
      <c r="K75" s="86" t="str">
        <f>IF(ISBLANK('7. Feedback &amp; lessons learned'!J10),"",'7. Feedback &amp; lessons learned'!J10)</f>
        <v/>
      </c>
      <c r="L75" s="50"/>
      <c r="M75" s="102"/>
      <c r="N75" s="23"/>
      <c r="O75" s="31"/>
      <c r="P75" s="50"/>
    </row>
    <row r="76" spans="1:28" ht="106.5" customHeight="1" thickBot="1" x14ac:dyDescent="0.35">
      <c r="A76" s="167" t="str">
        <f t="shared" si="16"/>
        <v>Feedback and lessons learned</v>
      </c>
      <c r="B76" s="161">
        <f t="shared" si="17"/>
        <v>7.1</v>
      </c>
      <c r="C76" s="164" t="str">
        <f t="shared" si="18"/>
        <v>Procedures are in place to investigate personal data breaches and support organisational learning.</v>
      </c>
      <c r="D76" s="62" t="s">
        <v>185</v>
      </c>
      <c r="E76" s="71" t="s">
        <v>196</v>
      </c>
      <c r="F76" s="67" t="str">
        <f>IF(ISBLANK('7. Feedback &amp; lessons learned'!E11),"",'7. Feedback &amp; lessons learned'!E11)</f>
        <v/>
      </c>
      <c r="G76" s="67" t="str">
        <f>IF(ISBLANK('7. Feedback &amp; lessons learned'!F11),"",'7. Feedback &amp; lessons learned'!F11)</f>
        <v/>
      </c>
      <c r="H76" s="67" t="str">
        <f>IF(ISBLANK('7. Feedback &amp; lessons learned'!G11),"",'7. Feedback &amp; lessons learned'!G11)</f>
        <v/>
      </c>
      <c r="I76" s="67" t="str">
        <f>IF(ISBLANK('7. Feedback &amp; lessons learned'!H11),"",'7. Feedback &amp; lessons learned'!H11)</f>
        <v/>
      </c>
      <c r="J76" s="67" t="str">
        <f>IF(ISBLANK('7. Feedback &amp; lessons learned'!I11),"",'7. Feedback &amp; lessons learned'!I11)</f>
        <v/>
      </c>
      <c r="K76" s="104" t="str">
        <f>IF(ISBLANK('7. Feedback &amp; lessons learned'!J11),"",'7. Feedback &amp; lessons learned'!J11)</f>
        <v/>
      </c>
      <c r="L76" s="50"/>
      <c r="M76" s="102"/>
      <c r="N76" s="23"/>
      <c r="O76" s="31"/>
      <c r="P76" s="50"/>
    </row>
    <row r="77" spans="1:28" ht="70" customHeight="1" x14ac:dyDescent="0.3">
      <c r="A77" s="79"/>
      <c r="B77" s="31"/>
      <c r="C77" s="31"/>
      <c r="D77" s="80"/>
      <c r="E77" s="78"/>
      <c r="F77" s="81"/>
      <c r="H77" s="53"/>
      <c r="I77" s="53"/>
      <c r="J77" s="53"/>
      <c r="K77" s="42"/>
      <c r="L77" s="50"/>
      <c r="M77" s="50"/>
      <c r="N77" s="50"/>
      <c r="O77" s="50"/>
      <c r="P77" s="50"/>
    </row>
    <row r="78" spans="1:28" ht="70" customHeight="1" x14ac:dyDescent="0.3">
      <c r="A78" s="79"/>
      <c r="B78" s="31"/>
      <c r="C78" s="31"/>
      <c r="D78" s="80"/>
      <c r="E78" s="82"/>
      <c r="F78" s="81"/>
      <c r="H78" s="53"/>
      <c r="I78" s="53"/>
      <c r="J78" s="53"/>
      <c r="K78" s="42"/>
      <c r="L78" s="50"/>
      <c r="M78" s="50"/>
      <c r="N78" s="50"/>
      <c r="O78" s="50"/>
      <c r="P78" s="50"/>
    </row>
    <row r="79" spans="1:28" ht="70" customHeight="1" x14ac:dyDescent="0.3">
      <c r="A79" s="79"/>
      <c r="B79" s="31"/>
      <c r="C79" s="31"/>
      <c r="D79" s="80"/>
      <c r="E79" s="82"/>
      <c r="F79" s="81"/>
      <c r="H79" s="53"/>
      <c r="I79" s="53"/>
      <c r="J79" s="53"/>
      <c r="K79" s="42"/>
      <c r="L79" s="50"/>
      <c r="M79" s="50"/>
      <c r="N79" s="50"/>
      <c r="O79" s="50"/>
      <c r="P79" s="50"/>
    </row>
    <row r="80" spans="1:28" ht="70" customHeight="1" x14ac:dyDescent="0.3">
      <c r="A80" s="79"/>
      <c r="B80" s="31"/>
      <c r="C80" s="31"/>
      <c r="D80" s="80"/>
      <c r="E80" s="82"/>
      <c r="F80" s="81"/>
      <c r="H80" s="53"/>
      <c r="I80" s="53"/>
      <c r="J80" s="53"/>
      <c r="K80" s="42"/>
      <c r="L80" s="50"/>
      <c r="M80" s="50"/>
      <c r="N80" s="50"/>
      <c r="O80" s="50"/>
      <c r="P80" s="50"/>
    </row>
    <row r="81" spans="1:16" ht="70" customHeight="1" x14ac:dyDescent="0.3">
      <c r="A81" s="79"/>
      <c r="B81" s="31"/>
      <c r="C81" s="31"/>
      <c r="D81" s="80"/>
      <c r="E81" s="82"/>
      <c r="F81" s="81"/>
      <c r="H81" s="53"/>
      <c r="I81" s="53"/>
      <c r="J81" s="53"/>
      <c r="K81" s="42"/>
      <c r="L81" s="50"/>
      <c r="M81" s="50"/>
      <c r="N81" s="50"/>
      <c r="O81" s="50"/>
      <c r="P81" s="50"/>
    </row>
    <row r="82" spans="1:16" ht="70" customHeight="1" x14ac:dyDescent="0.3">
      <c r="A82" s="79"/>
      <c r="B82" s="31"/>
      <c r="C82" s="31"/>
      <c r="D82" s="80"/>
      <c r="E82" s="82"/>
      <c r="F82" s="81"/>
      <c r="H82" s="53"/>
      <c r="I82" s="53"/>
      <c r="J82" s="53"/>
      <c r="K82" s="42"/>
      <c r="L82" s="50"/>
      <c r="M82" s="50"/>
      <c r="N82" s="50"/>
      <c r="O82" s="50"/>
      <c r="P82" s="50"/>
    </row>
    <row r="83" spans="1:16" ht="70" customHeight="1" x14ac:dyDescent="0.3">
      <c r="A83" s="79"/>
      <c r="B83" s="53"/>
      <c r="C83" s="31"/>
      <c r="D83" s="80"/>
      <c r="E83" s="54"/>
      <c r="F83" s="81"/>
      <c r="H83" s="53"/>
      <c r="I83" s="53"/>
      <c r="J83" s="53"/>
      <c r="K83" s="42"/>
      <c r="L83" s="50"/>
      <c r="M83" s="50"/>
      <c r="N83" s="50"/>
      <c r="O83" s="50"/>
      <c r="P83" s="50"/>
    </row>
    <row r="84" spans="1:16" ht="70" customHeight="1" x14ac:dyDescent="0.3">
      <c r="A84" s="79"/>
      <c r="B84" s="31"/>
      <c r="C84" s="31"/>
      <c r="D84" s="80"/>
      <c r="E84" s="54"/>
      <c r="F84" s="81"/>
      <c r="H84" s="53"/>
      <c r="I84" s="53"/>
      <c r="J84" s="53"/>
      <c r="K84" s="42"/>
      <c r="L84" s="50"/>
      <c r="M84" s="50"/>
      <c r="N84" s="50"/>
      <c r="O84" s="50"/>
      <c r="P84" s="50"/>
    </row>
    <row r="85" spans="1:16" ht="70" customHeight="1" x14ac:dyDescent="0.3">
      <c r="A85" s="79"/>
      <c r="B85" s="31"/>
      <c r="C85" s="31"/>
      <c r="D85" s="80"/>
      <c r="E85" s="54"/>
      <c r="F85" s="81"/>
      <c r="H85" s="53"/>
      <c r="I85" s="53"/>
      <c r="J85" s="53"/>
      <c r="K85" s="42"/>
      <c r="L85" s="50"/>
      <c r="M85" s="50"/>
      <c r="N85" s="50"/>
      <c r="O85" s="50"/>
      <c r="P85" s="50"/>
    </row>
    <row r="86" spans="1:16" ht="96" customHeight="1" x14ac:dyDescent="0.3">
      <c r="A86" s="79"/>
      <c r="B86" s="31"/>
      <c r="C86" s="31"/>
      <c r="D86" s="80"/>
      <c r="E86" s="54"/>
      <c r="F86" s="81"/>
      <c r="H86" s="53"/>
      <c r="I86" s="53"/>
      <c r="J86" s="53"/>
      <c r="K86" s="42"/>
      <c r="L86" s="42"/>
      <c r="M86" s="42"/>
      <c r="N86" s="42"/>
      <c r="O86" s="42"/>
      <c r="P86" s="42"/>
    </row>
    <row r="87" spans="1:16" ht="70" customHeight="1" x14ac:dyDescent="0.3">
      <c r="A87" s="79"/>
      <c r="B87" s="31"/>
      <c r="C87" s="31"/>
      <c r="D87" s="80"/>
      <c r="E87" s="54"/>
      <c r="F87" s="81"/>
      <c r="H87" s="53"/>
      <c r="I87" s="53"/>
      <c r="J87" s="53"/>
      <c r="K87" s="42"/>
      <c r="L87" s="42"/>
      <c r="M87" s="42"/>
      <c r="N87" s="42"/>
      <c r="O87" s="42"/>
      <c r="P87" s="42"/>
    </row>
    <row r="88" spans="1:16" ht="70" customHeight="1" x14ac:dyDescent="0.3">
      <c r="A88" s="79"/>
      <c r="B88" s="31"/>
      <c r="C88" s="31"/>
      <c r="D88" s="80"/>
      <c r="E88" s="54"/>
      <c r="F88" s="81"/>
      <c r="H88" s="53"/>
      <c r="I88" s="53"/>
      <c r="J88" s="53"/>
      <c r="K88" s="42"/>
      <c r="L88" s="42"/>
      <c r="M88" s="42"/>
      <c r="N88" s="42"/>
      <c r="O88" s="42"/>
      <c r="P88" s="42"/>
    </row>
    <row r="89" spans="1:16" ht="70" customHeight="1" x14ac:dyDescent="0.3">
      <c r="A89" s="79"/>
      <c r="B89" s="31"/>
      <c r="C89" s="31"/>
      <c r="D89" s="80"/>
      <c r="E89" s="54"/>
      <c r="F89" s="81"/>
      <c r="H89" s="53"/>
      <c r="I89" s="53"/>
      <c r="J89" s="53"/>
      <c r="K89" s="42"/>
      <c r="L89" s="42"/>
      <c r="M89" s="42"/>
      <c r="N89" s="42"/>
      <c r="O89" s="42"/>
      <c r="P89" s="42"/>
    </row>
    <row r="90" spans="1:16" ht="70" customHeight="1" x14ac:dyDescent="0.3">
      <c r="A90" s="79"/>
      <c r="B90" s="31"/>
      <c r="C90" s="54"/>
      <c r="D90" s="80"/>
      <c r="E90" s="54"/>
      <c r="F90" s="81"/>
      <c r="H90" s="53"/>
      <c r="I90" s="53"/>
      <c r="J90" s="53"/>
      <c r="K90" s="42"/>
      <c r="L90" s="42"/>
      <c r="M90" s="42"/>
      <c r="N90" s="42"/>
      <c r="O90" s="42"/>
      <c r="P90" s="42"/>
    </row>
    <row r="91" spans="1:16" ht="70" customHeight="1" x14ac:dyDescent="0.3">
      <c r="A91" s="79"/>
      <c r="B91" s="31"/>
      <c r="C91" s="31"/>
      <c r="D91" s="80"/>
      <c r="E91" s="54"/>
      <c r="F91" s="81"/>
      <c r="H91" s="53"/>
      <c r="I91" s="53"/>
      <c r="J91" s="53"/>
      <c r="K91" s="42"/>
      <c r="L91" s="42"/>
      <c r="M91" s="42"/>
      <c r="N91" s="42"/>
      <c r="O91" s="42"/>
      <c r="P91" s="42"/>
    </row>
    <row r="92" spans="1:16" ht="70" customHeight="1" x14ac:dyDescent="0.3">
      <c r="A92" s="79"/>
      <c r="B92" s="31"/>
      <c r="C92" s="31"/>
      <c r="D92" s="80"/>
      <c r="E92" s="54"/>
      <c r="F92" s="81"/>
      <c r="H92" s="53"/>
      <c r="I92" s="53"/>
      <c r="J92" s="53"/>
      <c r="K92" s="42"/>
      <c r="L92" s="42"/>
      <c r="M92" s="42"/>
      <c r="N92" s="42"/>
      <c r="O92" s="42"/>
      <c r="P92" s="42"/>
    </row>
    <row r="93" spans="1:16" ht="70" customHeight="1" x14ac:dyDescent="0.3">
      <c r="A93" s="79"/>
      <c r="B93" s="31"/>
      <c r="C93" s="31"/>
      <c r="D93" s="80"/>
      <c r="E93" s="54"/>
      <c r="F93" s="81"/>
      <c r="H93" s="53"/>
      <c r="I93" s="53"/>
      <c r="J93" s="53"/>
      <c r="K93" s="42"/>
      <c r="L93" s="42"/>
      <c r="M93" s="42"/>
      <c r="N93" s="42"/>
      <c r="O93" s="42"/>
      <c r="P93" s="42"/>
    </row>
    <row r="94" spans="1:16" ht="143" customHeight="1" x14ac:dyDescent="0.3">
      <c r="A94" s="79"/>
      <c r="B94" s="31"/>
      <c r="C94" s="31"/>
      <c r="D94" s="80"/>
      <c r="E94" s="54"/>
      <c r="F94" s="81"/>
      <c r="H94" s="53"/>
      <c r="I94" s="53"/>
      <c r="J94" s="53"/>
      <c r="K94" s="42"/>
      <c r="L94" s="42"/>
      <c r="M94" s="42"/>
      <c r="N94" s="42"/>
      <c r="O94" s="42"/>
      <c r="P94" s="42"/>
    </row>
    <row r="95" spans="1:16" ht="127.25" customHeight="1" x14ac:dyDescent="0.3">
      <c r="A95" s="79"/>
      <c r="B95" s="31"/>
      <c r="C95" s="31"/>
      <c r="D95" s="80"/>
      <c r="F95" s="81"/>
      <c r="H95" s="53"/>
      <c r="I95" s="53"/>
      <c r="J95" s="53"/>
      <c r="K95" s="42"/>
      <c r="L95" s="42"/>
      <c r="M95" s="42"/>
      <c r="N95" s="42"/>
      <c r="O95" s="42"/>
      <c r="P95" s="42"/>
    </row>
    <row r="96" spans="1:16" ht="70" customHeight="1" x14ac:dyDescent="0.3">
      <c r="A96" s="79"/>
      <c r="B96" s="31"/>
      <c r="C96" s="31"/>
      <c r="D96" s="80"/>
      <c r="F96" s="81"/>
      <c r="H96" s="53"/>
      <c r="I96" s="53"/>
      <c r="J96" s="53"/>
      <c r="K96" s="42"/>
      <c r="L96" s="42"/>
      <c r="M96" s="42"/>
      <c r="N96" s="42"/>
      <c r="O96" s="42"/>
      <c r="P96" s="42"/>
    </row>
    <row r="97" spans="1:16" ht="70" customHeight="1" x14ac:dyDescent="0.3">
      <c r="A97" s="79"/>
      <c r="B97" s="31"/>
      <c r="C97" s="31"/>
      <c r="D97" s="80"/>
      <c r="E97" s="54"/>
      <c r="F97" s="81"/>
      <c r="H97" s="53"/>
      <c r="I97" s="53"/>
      <c r="J97" s="53"/>
      <c r="K97" s="42"/>
      <c r="L97" s="42"/>
      <c r="M97" s="42"/>
      <c r="N97" s="42"/>
      <c r="O97" s="42"/>
      <c r="P97" s="42"/>
    </row>
    <row r="98" spans="1:16" ht="70" customHeight="1" x14ac:dyDescent="0.3">
      <c r="A98" s="79"/>
      <c r="B98" s="31"/>
      <c r="C98" s="31"/>
      <c r="D98" s="80"/>
      <c r="E98" s="54"/>
      <c r="F98" s="81"/>
      <c r="H98" s="53"/>
      <c r="I98" s="53"/>
      <c r="J98" s="53"/>
      <c r="K98" s="42"/>
      <c r="L98" s="42"/>
      <c r="M98" s="42"/>
      <c r="N98" s="42"/>
      <c r="O98" s="42"/>
      <c r="P98" s="42"/>
    </row>
    <row r="99" spans="1:16" ht="70" customHeight="1" x14ac:dyDescent="0.3">
      <c r="A99" s="79"/>
      <c r="B99" s="31"/>
      <c r="C99" s="31"/>
      <c r="D99" s="80"/>
      <c r="E99" s="54"/>
      <c r="F99" s="81"/>
      <c r="H99" s="53"/>
      <c r="I99" s="53"/>
      <c r="J99" s="53"/>
      <c r="K99" s="42"/>
      <c r="L99" s="42"/>
      <c r="M99" s="42"/>
      <c r="N99" s="42"/>
      <c r="O99" s="42"/>
      <c r="P99" s="42"/>
    </row>
    <row r="100" spans="1:16" ht="70" customHeight="1" x14ac:dyDescent="0.3">
      <c r="A100" s="79"/>
      <c r="B100" s="31"/>
      <c r="C100" s="31"/>
      <c r="D100" s="80"/>
      <c r="E100" s="54"/>
      <c r="F100" s="81"/>
      <c r="H100" s="53"/>
      <c r="I100" s="53"/>
      <c r="J100" s="53"/>
      <c r="K100" s="42"/>
      <c r="L100" s="42"/>
      <c r="M100" s="42"/>
      <c r="N100" s="42"/>
      <c r="O100" s="42"/>
      <c r="P100" s="42"/>
    </row>
    <row r="101" spans="1:16" ht="70" customHeight="1" x14ac:dyDescent="0.3">
      <c r="A101" s="79"/>
      <c r="B101" s="31"/>
      <c r="C101" s="31"/>
      <c r="D101" s="80"/>
      <c r="E101" s="54"/>
      <c r="F101" s="81"/>
      <c r="H101" s="53"/>
      <c r="I101" s="53"/>
      <c r="J101" s="53"/>
      <c r="K101" s="42"/>
      <c r="L101" s="42"/>
      <c r="M101" s="42"/>
      <c r="N101" s="42"/>
      <c r="O101" s="42"/>
      <c r="P101" s="42"/>
    </row>
    <row r="102" spans="1:16" ht="70" customHeight="1" x14ac:dyDescent="0.3">
      <c r="A102" s="79"/>
      <c r="B102" s="31"/>
      <c r="C102" s="31"/>
      <c r="D102" s="80"/>
      <c r="E102" s="54"/>
      <c r="F102" s="81"/>
      <c r="H102" s="53"/>
      <c r="I102" s="53"/>
      <c r="J102" s="53"/>
      <c r="K102" s="42"/>
      <c r="L102" s="42"/>
      <c r="M102" s="42"/>
      <c r="N102" s="42"/>
      <c r="O102" s="42"/>
      <c r="P102" s="42"/>
    </row>
    <row r="103" spans="1:16" ht="141.75" customHeight="1" x14ac:dyDescent="0.3">
      <c r="A103" s="79"/>
      <c r="B103" s="31"/>
      <c r="C103" s="31"/>
      <c r="D103" s="80"/>
      <c r="E103" s="54"/>
      <c r="F103" s="81"/>
      <c r="H103" s="53"/>
      <c r="I103" s="53"/>
      <c r="J103" s="53"/>
      <c r="K103" s="42"/>
      <c r="L103" s="42"/>
      <c r="M103" s="42"/>
      <c r="N103" s="42"/>
      <c r="O103" s="42"/>
      <c r="P103" s="42"/>
    </row>
    <row r="104" spans="1:16" ht="70" customHeight="1" x14ac:dyDescent="0.3">
      <c r="A104" s="79"/>
      <c r="B104" s="31"/>
      <c r="C104" s="31"/>
      <c r="D104" s="80"/>
      <c r="E104" s="54"/>
      <c r="F104" s="81"/>
      <c r="H104" s="53"/>
      <c r="I104" s="53"/>
      <c r="J104" s="53"/>
      <c r="K104" s="42"/>
      <c r="L104" s="42"/>
      <c r="M104" s="42"/>
      <c r="N104" s="42"/>
      <c r="O104" s="42"/>
      <c r="P104" s="42"/>
    </row>
    <row r="105" spans="1:16" ht="70" customHeight="1" x14ac:dyDescent="0.3">
      <c r="A105" s="79"/>
      <c r="B105" s="31"/>
      <c r="C105" s="31"/>
      <c r="D105" s="80"/>
      <c r="E105" s="54"/>
      <c r="F105" s="81"/>
      <c r="H105" s="53"/>
      <c r="I105" s="53"/>
      <c r="J105" s="53"/>
      <c r="K105" s="42"/>
      <c r="L105" s="42"/>
      <c r="M105" s="42"/>
      <c r="N105" s="42"/>
      <c r="O105" s="42"/>
      <c r="P105" s="42"/>
    </row>
    <row r="106" spans="1:16" ht="70" customHeight="1" x14ac:dyDescent="0.3">
      <c r="A106" s="79"/>
      <c r="B106" s="31"/>
      <c r="C106" s="31"/>
      <c r="D106" s="80"/>
      <c r="E106" s="54"/>
      <c r="F106" s="81"/>
      <c r="H106" s="53"/>
      <c r="I106" s="53"/>
      <c r="J106" s="53"/>
      <c r="K106" s="42"/>
      <c r="L106" s="42"/>
      <c r="M106" s="42"/>
      <c r="N106" s="42"/>
      <c r="O106" s="42"/>
      <c r="P106" s="42"/>
    </row>
    <row r="107" spans="1:16" ht="70" customHeight="1" x14ac:dyDescent="0.3">
      <c r="A107" s="79"/>
      <c r="B107" s="31"/>
      <c r="C107" s="31"/>
      <c r="D107" s="80"/>
      <c r="E107" s="54"/>
      <c r="F107" s="81"/>
      <c r="H107" s="53"/>
      <c r="I107" s="53"/>
      <c r="J107" s="53"/>
      <c r="K107" s="42"/>
      <c r="L107" s="42"/>
      <c r="M107" s="42"/>
      <c r="N107" s="42"/>
      <c r="O107" s="42"/>
      <c r="P107" s="42"/>
    </row>
    <row r="108" spans="1:16" ht="70" customHeight="1" x14ac:dyDescent="0.3">
      <c r="A108" s="79"/>
      <c r="B108" s="31"/>
      <c r="C108" s="31"/>
      <c r="D108" s="80"/>
      <c r="E108" s="54"/>
      <c r="F108" s="81"/>
      <c r="H108" s="53"/>
      <c r="I108" s="53"/>
      <c r="J108" s="53"/>
      <c r="K108" s="42"/>
      <c r="L108" s="42"/>
      <c r="M108" s="42"/>
      <c r="N108" s="42"/>
      <c r="O108" s="42"/>
      <c r="P108" s="42"/>
    </row>
    <row r="109" spans="1:16" ht="70" customHeight="1" x14ac:dyDescent="0.3">
      <c r="A109" s="79"/>
      <c r="B109" s="31"/>
      <c r="C109" s="31"/>
      <c r="D109" s="80"/>
      <c r="E109" s="54"/>
      <c r="F109" s="81"/>
      <c r="H109" s="53"/>
      <c r="I109" s="53"/>
      <c r="J109" s="53"/>
      <c r="K109" s="42"/>
      <c r="L109" s="42"/>
      <c r="M109" s="42"/>
      <c r="N109" s="42"/>
      <c r="O109" s="42"/>
      <c r="P109" s="42"/>
    </row>
    <row r="110" spans="1:16" ht="70" customHeight="1" x14ac:dyDescent="0.3">
      <c r="A110" s="79"/>
      <c r="B110" s="31"/>
      <c r="C110" s="31"/>
      <c r="D110" s="80"/>
      <c r="E110" s="54"/>
      <c r="F110" s="81"/>
      <c r="H110" s="53"/>
      <c r="I110" s="53"/>
      <c r="J110" s="53"/>
      <c r="K110" s="42"/>
      <c r="L110" s="42"/>
      <c r="M110" s="42"/>
      <c r="N110" s="42"/>
      <c r="O110" s="42"/>
      <c r="P110" s="42"/>
    </row>
    <row r="111" spans="1:16" ht="70" customHeight="1" x14ac:dyDescent="0.3">
      <c r="A111" s="79"/>
      <c r="B111" s="31"/>
      <c r="C111" s="31"/>
      <c r="D111" s="80"/>
      <c r="E111" s="54"/>
      <c r="F111" s="81"/>
      <c r="H111" s="53"/>
      <c r="I111" s="53"/>
      <c r="J111" s="53"/>
      <c r="K111" s="42"/>
      <c r="L111" s="42"/>
      <c r="M111" s="42"/>
      <c r="N111" s="42"/>
      <c r="O111" s="42"/>
      <c r="P111" s="42"/>
    </row>
    <row r="112" spans="1:16" ht="70" customHeight="1" x14ac:dyDescent="0.3">
      <c r="A112" s="79"/>
      <c r="B112" s="31"/>
      <c r="C112" s="31"/>
      <c r="D112" s="80"/>
      <c r="E112" s="54"/>
      <c r="F112" s="81"/>
      <c r="H112" s="53"/>
      <c r="I112" s="53"/>
      <c r="J112" s="53"/>
      <c r="K112" s="42"/>
      <c r="L112" s="42"/>
      <c r="M112" s="42"/>
      <c r="N112" s="42"/>
      <c r="O112" s="42"/>
      <c r="P112" s="42"/>
    </row>
    <row r="113" spans="1:28" ht="70" customHeight="1" x14ac:dyDescent="0.3">
      <c r="A113" s="79"/>
      <c r="B113" s="31"/>
      <c r="C113" s="31"/>
      <c r="D113" s="80"/>
      <c r="E113" s="54"/>
      <c r="F113" s="81"/>
      <c r="H113" s="53"/>
      <c r="I113" s="53"/>
      <c r="J113" s="53"/>
      <c r="K113" s="42"/>
      <c r="L113" s="42"/>
      <c r="M113" s="42"/>
      <c r="N113" s="42"/>
      <c r="O113" s="42"/>
      <c r="P113" s="42"/>
    </row>
    <row r="114" spans="1:28" ht="70" customHeight="1" x14ac:dyDescent="0.3">
      <c r="A114" s="79"/>
      <c r="B114" s="31"/>
      <c r="C114" s="31"/>
      <c r="D114" s="80"/>
      <c r="E114" s="54"/>
      <c r="F114" s="81"/>
      <c r="H114" s="53"/>
      <c r="I114" s="53"/>
      <c r="J114" s="53"/>
      <c r="K114" s="42"/>
      <c r="L114" s="42"/>
      <c r="M114" s="42"/>
      <c r="N114" s="42"/>
      <c r="O114" s="42"/>
      <c r="P114" s="42"/>
    </row>
    <row r="115" spans="1:28" s="52" customFormat="1" ht="70" customHeight="1" x14ac:dyDescent="0.35">
      <c r="A115" s="79"/>
      <c r="B115" s="31"/>
      <c r="C115" s="31"/>
      <c r="D115" s="80"/>
      <c r="E115" s="31"/>
      <c r="F115" s="81"/>
      <c r="G115" s="53"/>
      <c r="H115" s="53"/>
      <c r="I115" s="53"/>
      <c r="J115" s="53"/>
      <c r="K115" s="42"/>
      <c r="L115" s="50"/>
      <c r="M115" s="50"/>
      <c r="N115" s="50"/>
      <c r="O115" s="50"/>
      <c r="P115" s="50"/>
      <c r="Q115" s="51"/>
      <c r="R115" s="51"/>
      <c r="S115" s="51"/>
      <c r="T115" s="51"/>
      <c r="U115" s="51"/>
      <c r="V115" s="51"/>
      <c r="W115" s="51"/>
      <c r="X115" s="51"/>
      <c r="Y115" s="51"/>
      <c r="Z115" s="51"/>
      <c r="AA115" s="51"/>
      <c r="AB115" s="51"/>
    </row>
    <row r="116" spans="1:28" s="52" customFormat="1" ht="70" customHeight="1" x14ac:dyDescent="0.35">
      <c r="A116" s="79"/>
      <c r="B116" s="31"/>
      <c r="C116" s="31"/>
      <c r="D116" s="80"/>
      <c r="E116" s="54"/>
      <c r="F116" s="81"/>
      <c r="G116" s="53"/>
      <c r="H116" s="53"/>
      <c r="I116" s="53"/>
      <c r="J116" s="53"/>
      <c r="K116" s="42"/>
      <c r="L116" s="50"/>
      <c r="M116" s="50"/>
      <c r="N116" s="50"/>
      <c r="O116" s="50"/>
      <c r="P116" s="50"/>
      <c r="Q116" s="51"/>
      <c r="R116" s="51"/>
      <c r="S116" s="51"/>
      <c r="T116" s="51"/>
      <c r="U116" s="51"/>
      <c r="V116" s="51"/>
      <c r="W116" s="51"/>
      <c r="X116" s="51"/>
      <c r="Y116" s="51"/>
      <c r="Z116" s="51"/>
      <c r="AA116" s="51"/>
      <c r="AB116" s="51"/>
    </row>
    <row r="117" spans="1:28" s="52" customFormat="1" ht="70" customHeight="1" x14ac:dyDescent="0.35">
      <c r="A117" s="79"/>
      <c r="B117" s="31"/>
      <c r="C117" s="31"/>
      <c r="D117" s="80"/>
      <c r="E117" s="54"/>
      <c r="F117" s="81"/>
      <c r="G117" s="53"/>
      <c r="H117" s="53"/>
      <c r="I117" s="53"/>
      <c r="J117" s="53"/>
      <c r="K117" s="42"/>
      <c r="L117" s="50"/>
      <c r="M117" s="50"/>
      <c r="N117" s="50"/>
      <c r="O117" s="50"/>
      <c r="P117" s="50"/>
      <c r="Q117" s="51"/>
      <c r="R117" s="51"/>
      <c r="S117" s="51"/>
      <c r="T117" s="51"/>
      <c r="U117" s="51"/>
      <c r="V117" s="51"/>
      <c r="W117" s="51"/>
      <c r="X117" s="51"/>
      <c r="Y117" s="51"/>
      <c r="Z117" s="51"/>
      <c r="AA117" s="51"/>
      <c r="AB117" s="51"/>
    </row>
    <row r="118" spans="1:28" s="52" customFormat="1" ht="70" customHeight="1" x14ac:dyDescent="0.35">
      <c r="A118" s="79"/>
      <c r="B118" s="31"/>
      <c r="C118" s="31"/>
      <c r="D118" s="80"/>
      <c r="E118" s="54"/>
      <c r="F118" s="81"/>
      <c r="G118" s="53"/>
      <c r="H118" s="53"/>
      <c r="I118" s="53"/>
      <c r="J118" s="53"/>
      <c r="K118" s="42"/>
      <c r="L118" s="50"/>
      <c r="M118" s="50"/>
      <c r="N118" s="50"/>
      <c r="O118" s="50"/>
      <c r="P118" s="50"/>
      <c r="Q118" s="51"/>
      <c r="R118" s="51"/>
      <c r="S118" s="51"/>
      <c r="T118" s="51"/>
      <c r="U118" s="51"/>
      <c r="V118" s="51"/>
      <c r="W118" s="51"/>
      <c r="X118" s="51"/>
      <c r="Y118" s="51"/>
      <c r="Z118" s="51"/>
      <c r="AA118" s="51"/>
      <c r="AB118" s="51"/>
    </row>
    <row r="119" spans="1:28" s="52" customFormat="1" ht="70" customHeight="1" x14ac:dyDescent="0.35">
      <c r="A119" s="79"/>
      <c r="B119" s="31"/>
      <c r="C119" s="31"/>
      <c r="D119" s="80"/>
      <c r="E119" s="54"/>
      <c r="F119" s="81"/>
      <c r="G119" s="53"/>
      <c r="H119" s="53"/>
      <c r="I119" s="53"/>
      <c r="J119" s="53"/>
      <c r="K119" s="42"/>
      <c r="L119" s="50"/>
      <c r="M119" s="50"/>
      <c r="N119" s="50"/>
      <c r="O119" s="50"/>
      <c r="P119" s="50"/>
      <c r="Q119" s="51"/>
      <c r="R119" s="51"/>
      <c r="S119" s="51"/>
      <c r="T119" s="51"/>
      <c r="U119" s="51"/>
      <c r="V119" s="51"/>
      <c r="W119" s="51"/>
      <c r="X119" s="51"/>
      <c r="Y119" s="51"/>
      <c r="Z119" s="51"/>
      <c r="AA119" s="51"/>
      <c r="AB119" s="51"/>
    </row>
    <row r="120" spans="1:28" s="52" customFormat="1" ht="70" customHeight="1" x14ac:dyDescent="0.35">
      <c r="A120" s="79"/>
      <c r="B120" s="31"/>
      <c r="C120" s="31"/>
      <c r="D120" s="80"/>
      <c r="E120" s="54"/>
      <c r="F120" s="81"/>
      <c r="G120" s="53"/>
      <c r="H120" s="53"/>
      <c r="I120" s="53"/>
      <c r="J120" s="53"/>
      <c r="K120" s="42"/>
      <c r="L120" s="50"/>
      <c r="M120" s="50"/>
      <c r="N120" s="50"/>
      <c r="O120" s="50"/>
      <c r="P120" s="50"/>
      <c r="Q120" s="51"/>
      <c r="R120" s="51"/>
      <c r="S120" s="51"/>
      <c r="T120" s="51"/>
      <c r="U120" s="51"/>
      <c r="V120" s="51"/>
      <c r="W120" s="51"/>
      <c r="X120" s="51"/>
      <c r="Y120" s="51"/>
      <c r="Z120" s="51"/>
      <c r="AA120" s="51"/>
      <c r="AB120" s="51"/>
    </row>
    <row r="121" spans="1:28" s="52" customFormat="1" ht="88.5" customHeight="1" x14ac:dyDescent="0.35">
      <c r="A121" s="79"/>
      <c r="B121" s="31"/>
      <c r="C121" s="31"/>
      <c r="D121" s="80"/>
      <c r="E121" s="54"/>
      <c r="F121" s="81"/>
      <c r="G121" s="53"/>
      <c r="H121" s="53"/>
      <c r="I121" s="53"/>
      <c r="J121" s="53"/>
      <c r="K121" s="42"/>
      <c r="L121" s="50"/>
      <c r="M121" s="50"/>
      <c r="N121" s="50"/>
      <c r="O121" s="50"/>
      <c r="P121" s="50"/>
      <c r="Q121" s="51"/>
      <c r="R121" s="51"/>
      <c r="S121" s="51"/>
      <c r="T121" s="51"/>
      <c r="U121" s="51"/>
      <c r="V121" s="51"/>
      <c r="W121" s="51"/>
      <c r="X121" s="51"/>
      <c r="Y121" s="51"/>
      <c r="Z121" s="51"/>
      <c r="AA121" s="51"/>
      <c r="AB121" s="51"/>
    </row>
    <row r="122" spans="1:28" s="52" customFormat="1" ht="70" customHeight="1" x14ac:dyDescent="0.35">
      <c r="A122" s="79"/>
      <c r="B122" s="31"/>
      <c r="C122" s="28"/>
      <c r="D122" s="80"/>
      <c r="E122" s="54"/>
      <c r="F122" s="81"/>
      <c r="G122" s="53"/>
      <c r="H122" s="53"/>
      <c r="I122" s="53"/>
      <c r="J122" s="53"/>
      <c r="K122" s="42"/>
      <c r="L122" s="50"/>
      <c r="M122" s="50"/>
      <c r="N122" s="50"/>
      <c r="O122" s="50"/>
      <c r="P122" s="50"/>
      <c r="Q122" s="51"/>
      <c r="R122" s="51"/>
      <c r="S122" s="51"/>
      <c r="T122" s="51"/>
      <c r="U122" s="51"/>
      <c r="V122" s="51"/>
      <c r="W122" s="51"/>
      <c r="X122" s="51"/>
      <c r="Y122" s="51"/>
      <c r="Z122" s="51"/>
      <c r="AA122" s="51"/>
      <c r="AB122" s="51"/>
    </row>
    <row r="123" spans="1:28" s="52" customFormat="1" ht="70" customHeight="1" x14ac:dyDescent="0.35">
      <c r="A123" s="79"/>
      <c r="B123" s="31"/>
      <c r="C123" s="28"/>
      <c r="D123" s="80"/>
      <c r="E123" s="54"/>
      <c r="F123" s="81"/>
      <c r="G123" s="53"/>
      <c r="H123" s="53"/>
      <c r="I123" s="53"/>
      <c r="J123" s="53"/>
      <c r="K123" s="42"/>
      <c r="L123" s="50"/>
      <c r="M123" s="50"/>
      <c r="N123" s="50"/>
      <c r="O123" s="50"/>
      <c r="P123" s="50"/>
      <c r="Q123" s="51"/>
      <c r="R123" s="51"/>
      <c r="S123" s="51"/>
      <c r="T123" s="51"/>
      <c r="U123" s="51"/>
      <c r="V123" s="51"/>
      <c r="W123" s="51"/>
      <c r="X123" s="51"/>
      <c r="Y123" s="51"/>
      <c r="Z123" s="51"/>
      <c r="AA123" s="51"/>
      <c r="AB123" s="51"/>
    </row>
    <row r="124" spans="1:28" s="52" customFormat="1" ht="70" customHeight="1" x14ac:dyDescent="0.35">
      <c r="A124" s="79"/>
      <c r="B124" s="31"/>
      <c r="C124" s="28"/>
      <c r="D124" s="80"/>
      <c r="E124" s="54"/>
      <c r="F124" s="81"/>
      <c r="G124" s="53"/>
      <c r="H124" s="53"/>
      <c r="I124" s="53"/>
      <c r="J124" s="53"/>
      <c r="K124" s="42"/>
      <c r="L124" s="50"/>
      <c r="M124" s="50"/>
      <c r="N124" s="50"/>
      <c r="O124" s="50"/>
      <c r="P124" s="50"/>
      <c r="Q124" s="51"/>
      <c r="R124" s="51"/>
      <c r="S124" s="51"/>
      <c r="T124" s="51"/>
      <c r="U124" s="51"/>
      <c r="V124" s="51"/>
      <c r="W124" s="51"/>
      <c r="X124" s="51"/>
      <c r="Y124" s="51"/>
      <c r="Z124" s="51"/>
      <c r="AA124" s="51"/>
      <c r="AB124" s="51"/>
    </row>
    <row r="125" spans="1:28" s="52" customFormat="1" ht="70" customHeight="1" x14ac:dyDescent="0.35">
      <c r="A125" s="79"/>
      <c r="B125" s="31"/>
      <c r="C125" s="28"/>
      <c r="D125" s="80"/>
      <c r="E125" s="54"/>
      <c r="F125" s="81"/>
      <c r="G125" s="53"/>
      <c r="H125" s="53"/>
      <c r="I125" s="53"/>
      <c r="J125" s="53"/>
      <c r="K125" s="42"/>
      <c r="L125" s="50"/>
      <c r="M125" s="50"/>
      <c r="N125" s="50"/>
      <c r="O125" s="50"/>
      <c r="P125" s="50"/>
      <c r="Q125" s="51"/>
      <c r="R125" s="51"/>
      <c r="S125" s="51"/>
      <c r="T125" s="51"/>
      <c r="U125" s="51"/>
      <c r="V125" s="51"/>
      <c r="W125" s="51"/>
      <c r="X125" s="51"/>
      <c r="Y125" s="51"/>
      <c r="Z125" s="51"/>
      <c r="AA125" s="51"/>
      <c r="AB125" s="51"/>
    </row>
    <row r="126" spans="1:28" s="52" customFormat="1" ht="70" customHeight="1" x14ac:dyDescent="0.35">
      <c r="A126" s="79"/>
      <c r="B126" s="31"/>
      <c r="C126" s="28"/>
      <c r="D126" s="80"/>
      <c r="E126" s="54"/>
      <c r="F126" s="81"/>
      <c r="G126" s="53"/>
      <c r="H126" s="53"/>
      <c r="I126" s="53"/>
      <c r="J126" s="53"/>
      <c r="K126" s="42"/>
      <c r="L126" s="50"/>
      <c r="M126" s="50"/>
      <c r="N126" s="50"/>
      <c r="O126" s="50"/>
      <c r="P126" s="50"/>
      <c r="Q126" s="51"/>
      <c r="R126" s="51"/>
      <c r="S126" s="51"/>
      <c r="T126" s="51"/>
      <c r="U126" s="51"/>
      <c r="V126" s="51"/>
      <c r="W126" s="51"/>
      <c r="X126" s="51"/>
      <c r="Y126" s="51"/>
      <c r="Z126" s="51"/>
      <c r="AA126" s="51"/>
      <c r="AB126" s="51"/>
    </row>
    <row r="127" spans="1:28" s="52" customFormat="1" ht="70" customHeight="1" x14ac:dyDescent="0.35">
      <c r="A127" s="79"/>
      <c r="B127" s="31"/>
      <c r="C127" s="28"/>
      <c r="D127" s="80"/>
      <c r="E127" s="54"/>
      <c r="F127" s="81"/>
      <c r="G127" s="53"/>
      <c r="H127" s="53"/>
      <c r="I127" s="53"/>
      <c r="J127" s="53"/>
      <c r="K127" s="42"/>
      <c r="L127" s="50"/>
      <c r="M127" s="50"/>
      <c r="N127" s="50"/>
      <c r="O127" s="50"/>
      <c r="P127" s="50"/>
      <c r="Q127" s="51"/>
      <c r="R127" s="51"/>
      <c r="S127" s="51"/>
      <c r="T127" s="51"/>
      <c r="U127" s="51"/>
      <c r="V127" s="51"/>
      <c r="W127" s="51"/>
      <c r="X127" s="51"/>
      <c r="Y127" s="51"/>
      <c r="Z127" s="51"/>
      <c r="AA127" s="51"/>
      <c r="AB127" s="51"/>
    </row>
    <row r="128" spans="1:28" s="52" customFormat="1" ht="70" customHeight="1" x14ac:dyDescent="0.35">
      <c r="A128" s="79"/>
      <c r="B128" s="31"/>
      <c r="C128" s="28"/>
      <c r="D128" s="80"/>
      <c r="E128" s="54"/>
      <c r="F128" s="81"/>
      <c r="G128" s="53"/>
      <c r="H128" s="53"/>
      <c r="I128" s="53"/>
      <c r="J128" s="53"/>
      <c r="K128" s="42"/>
      <c r="L128" s="50"/>
      <c r="M128" s="50"/>
      <c r="N128" s="50"/>
      <c r="O128" s="50"/>
      <c r="P128" s="50"/>
      <c r="Q128" s="51"/>
      <c r="R128" s="51"/>
      <c r="S128" s="51"/>
      <c r="T128" s="51"/>
      <c r="U128" s="51"/>
      <c r="V128" s="51"/>
      <c r="W128" s="51"/>
      <c r="X128" s="51"/>
      <c r="Y128" s="51"/>
      <c r="Z128" s="51"/>
      <c r="AA128" s="51"/>
      <c r="AB128" s="51"/>
    </row>
    <row r="129" spans="1:28" s="52" customFormat="1" ht="70" customHeight="1" x14ac:dyDescent="0.35">
      <c r="A129" s="79"/>
      <c r="B129" s="31"/>
      <c r="C129" s="28"/>
      <c r="D129" s="80"/>
      <c r="E129" s="54"/>
      <c r="F129" s="81"/>
      <c r="G129" s="53"/>
      <c r="H129" s="53"/>
      <c r="I129" s="53"/>
      <c r="J129" s="53"/>
      <c r="K129" s="42"/>
      <c r="L129" s="50"/>
      <c r="M129" s="50"/>
      <c r="N129" s="50"/>
      <c r="O129" s="50"/>
      <c r="P129" s="50"/>
      <c r="Q129" s="51"/>
      <c r="R129" s="51"/>
      <c r="S129" s="51"/>
      <c r="T129" s="51"/>
      <c r="U129" s="51"/>
      <c r="V129" s="51"/>
      <c r="W129" s="51"/>
      <c r="X129" s="51"/>
      <c r="Y129" s="51"/>
      <c r="Z129" s="51"/>
      <c r="AA129" s="51"/>
      <c r="AB129" s="51"/>
    </row>
    <row r="130" spans="1:28" s="52" customFormat="1" ht="70" customHeight="1" x14ac:dyDescent="0.35">
      <c r="A130" s="79"/>
      <c r="B130" s="31"/>
      <c r="C130" s="28"/>
      <c r="D130" s="80"/>
      <c r="E130" s="54"/>
      <c r="F130" s="81"/>
      <c r="G130" s="53"/>
      <c r="H130" s="53"/>
      <c r="I130" s="53"/>
      <c r="J130" s="53"/>
      <c r="K130" s="42"/>
      <c r="L130" s="50"/>
      <c r="M130" s="50"/>
      <c r="N130" s="50"/>
      <c r="O130" s="50"/>
      <c r="P130" s="50"/>
      <c r="Q130" s="51"/>
      <c r="R130" s="51"/>
      <c r="S130" s="51"/>
      <c r="T130" s="51"/>
      <c r="U130" s="51"/>
      <c r="V130" s="51"/>
      <c r="W130" s="51"/>
      <c r="X130" s="51"/>
      <c r="Y130" s="51"/>
      <c r="Z130" s="51"/>
      <c r="AA130" s="51"/>
      <c r="AB130" s="51"/>
    </row>
    <row r="131" spans="1:28" s="52" customFormat="1" ht="70" customHeight="1" x14ac:dyDescent="0.35">
      <c r="A131" s="79"/>
      <c r="B131" s="31"/>
      <c r="C131" s="28"/>
      <c r="D131" s="80"/>
      <c r="E131" s="54"/>
      <c r="F131" s="81"/>
      <c r="G131" s="53"/>
      <c r="H131" s="53"/>
      <c r="I131" s="53"/>
      <c r="J131" s="53"/>
      <c r="K131" s="42"/>
      <c r="L131" s="50"/>
      <c r="M131" s="50"/>
      <c r="N131" s="50"/>
      <c r="O131" s="50"/>
      <c r="P131" s="50"/>
      <c r="Q131" s="51"/>
      <c r="R131" s="51"/>
      <c r="S131" s="51"/>
      <c r="T131" s="51"/>
      <c r="U131" s="51"/>
      <c r="V131" s="51"/>
      <c r="W131" s="51"/>
      <c r="X131" s="51"/>
      <c r="Y131" s="51"/>
      <c r="Z131" s="51"/>
      <c r="AA131" s="51"/>
      <c r="AB131" s="51"/>
    </row>
    <row r="132" spans="1:28" s="52" customFormat="1" ht="70" customHeight="1" x14ac:dyDescent="0.35">
      <c r="A132" s="79"/>
      <c r="B132" s="31"/>
      <c r="C132" s="28"/>
      <c r="D132" s="80"/>
      <c r="E132" s="54"/>
      <c r="F132" s="81"/>
      <c r="G132" s="53"/>
      <c r="H132" s="53"/>
      <c r="I132" s="53"/>
      <c r="J132" s="53"/>
      <c r="K132" s="42"/>
      <c r="L132" s="50"/>
      <c r="M132" s="50"/>
      <c r="N132" s="50"/>
      <c r="O132" s="50"/>
      <c r="P132" s="50"/>
      <c r="Q132" s="51"/>
      <c r="R132" s="51"/>
      <c r="S132" s="51"/>
      <c r="T132" s="51"/>
      <c r="U132" s="51"/>
      <c r="V132" s="51"/>
      <c r="W132" s="51"/>
      <c r="X132" s="51"/>
      <c r="Y132" s="51"/>
      <c r="Z132" s="51"/>
      <c r="AA132" s="51"/>
      <c r="AB132" s="51"/>
    </row>
    <row r="133" spans="1:28" s="52" customFormat="1" ht="85.5" customHeight="1" x14ac:dyDescent="0.35">
      <c r="A133" s="79"/>
      <c r="B133" s="31"/>
      <c r="C133" s="28"/>
      <c r="D133" s="80"/>
      <c r="E133" s="54"/>
      <c r="F133" s="81"/>
      <c r="G133" s="53"/>
      <c r="H133" s="53"/>
      <c r="I133" s="53"/>
      <c r="J133" s="53"/>
      <c r="K133" s="42"/>
      <c r="L133" s="50"/>
      <c r="M133" s="50"/>
      <c r="N133" s="50"/>
      <c r="O133" s="50"/>
      <c r="P133" s="50"/>
      <c r="Q133" s="51"/>
      <c r="R133" s="51"/>
      <c r="S133" s="51"/>
      <c r="T133" s="51"/>
      <c r="U133" s="51"/>
      <c r="V133" s="51"/>
      <c r="W133" s="51"/>
      <c r="X133" s="51"/>
      <c r="Y133" s="51"/>
      <c r="Z133" s="51"/>
      <c r="AA133" s="51"/>
      <c r="AB133" s="51"/>
    </row>
    <row r="134" spans="1:28" s="52" customFormat="1" ht="70" customHeight="1" x14ac:dyDescent="0.35">
      <c r="A134" s="79"/>
      <c r="B134" s="31"/>
      <c r="C134" s="28"/>
      <c r="D134" s="80"/>
      <c r="E134" s="54"/>
      <c r="F134" s="81"/>
      <c r="G134" s="53"/>
      <c r="H134" s="53"/>
      <c r="I134" s="53"/>
      <c r="J134" s="53"/>
      <c r="K134" s="42"/>
      <c r="L134" s="50"/>
      <c r="M134" s="50"/>
      <c r="N134" s="50"/>
      <c r="O134" s="50"/>
      <c r="P134" s="50"/>
      <c r="Q134" s="51"/>
      <c r="R134" s="51"/>
      <c r="S134" s="51"/>
      <c r="T134" s="51"/>
      <c r="U134" s="51"/>
      <c r="V134" s="51"/>
      <c r="W134" s="51"/>
      <c r="X134" s="51"/>
      <c r="Y134" s="51"/>
      <c r="Z134" s="51"/>
      <c r="AA134" s="51"/>
      <c r="AB134" s="51"/>
    </row>
    <row r="135" spans="1:28" ht="140" customHeight="1" x14ac:dyDescent="0.3">
      <c r="A135" s="79"/>
      <c r="B135" s="83"/>
      <c r="C135" s="28"/>
      <c r="D135" s="80"/>
      <c r="E135" s="54"/>
      <c r="F135" s="81"/>
      <c r="H135" s="53"/>
      <c r="I135" s="53"/>
      <c r="J135" s="53"/>
      <c r="K135" s="42"/>
      <c r="L135" s="50"/>
      <c r="M135" s="50"/>
      <c r="N135" s="50"/>
      <c r="O135" s="50"/>
      <c r="P135" s="50"/>
    </row>
    <row r="136" spans="1:28" ht="70" customHeight="1" x14ac:dyDescent="0.3">
      <c r="A136" s="79"/>
      <c r="B136" s="83"/>
      <c r="C136" s="28"/>
      <c r="D136" s="80"/>
      <c r="E136" s="82"/>
      <c r="F136" s="81"/>
      <c r="H136" s="53"/>
      <c r="I136" s="53"/>
      <c r="J136" s="53"/>
      <c r="K136" s="42"/>
      <c r="L136" s="50"/>
      <c r="M136" s="50"/>
      <c r="N136" s="50"/>
      <c r="O136" s="50"/>
      <c r="P136" s="50"/>
    </row>
    <row r="137" spans="1:28" ht="70" customHeight="1" x14ac:dyDescent="0.3">
      <c r="A137" s="79"/>
      <c r="B137" s="83"/>
      <c r="C137" s="28"/>
      <c r="D137" s="80"/>
      <c r="E137" s="54"/>
      <c r="F137" s="81"/>
      <c r="H137" s="53"/>
      <c r="I137" s="53"/>
      <c r="J137" s="53"/>
      <c r="K137" s="42"/>
      <c r="L137" s="50"/>
      <c r="M137" s="50"/>
      <c r="N137" s="50"/>
      <c r="O137" s="50"/>
      <c r="P137" s="50"/>
    </row>
    <row r="138" spans="1:28" ht="70" customHeight="1" x14ac:dyDescent="0.3">
      <c r="A138" s="79"/>
      <c r="B138" s="83"/>
      <c r="C138" s="28"/>
      <c r="D138" s="80"/>
      <c r="E138" s="54"/>
      <c r="F138" s="81"/>
      <c r="H138" s="53"/>
      <c r="I138" s="53"/>
      <c r="J138" s="53"/>
      <c r="K138" s="42"/>
      <c r="L138" s="50"/>
      <c r="M138" s="50"/>
      <c r="N138" s="50"/>
      <c r="O138" s="50"/>
      <c r="P138" s="50"/>
    </row>
    <row r="139" spans="1:28" ht="70" customHeight="1" x14ac:dyDescent="0.3">
      <c r="A139" s="79"/>
      <c r="B139" s="83"/>
      <c r="C139" s="28"/>
      <c r="D139" s="80"/>
      <c r="E139" s="54"/>
      <c r="F139" s="81"/>
      <c r="H139" s="53"/>
      <c r="I139" s="53"/>
      <c r="J139" s="53"/>
      <c r="K139" s="42"/>
      <c r="L139" s="50"/>
      <c r="M139" s="50"/>
      <c r="N139" s="50"/>
      <c r="O139" s="50"/>
      <c r="P139" s="50"/>
    </row>
    <row r="140" spans="1:28" ht="70" customHeight="1" x14ac:dyDescent="0.3">
      <c r="A140" s="79"/>
      <c r="B140" s="83"/>
      <c r="C140" s="28"/>
      <c r="D140" s="80"/>
      <c r="E140" s="54"/>
      <c r="F140" s="81"/>
      <c r="H140" s="53"/>
      <c r="I140" s="53"/>
      <c r="J140" s="53"/>
      <c r="K140" s="42"/>
      <c r="L140" s="50"/>
      <c r="M140" s="50"/>
      <c r="N140" s="50"/>
      <c r="O140" s="50"/>
      <c r="P140" s="50"/>
    </row>
    <row r="141" spans="1:28" ht="70" customHeight="1" x14ac:dyDescent="0.3">
      <c r="A141" s="79"/>
      <c r="B141" s="83"/>
      <c r="C141" s="28"/>
      <c r="D141" s="80"/>
      <c r="E141" s="54"/>
      <c r="F141" s="81"/>
      <c r="H141" s="53"/>
      <c r="I141" s="53"/>
      <c r="J141" s="53"/>
      <c r="K141" s="42"/>
      <c r="L141" s="50"/>
      <c r="M141" s="50"/>
      <c r="N141" s="50"/>
      <c r="O141" s="50"/>
      <c r="P141" s="50"/>
    </row>
    <row r="142" spans="1:28" ht="121.5" customHeight="1" x14ac:dyDescent="0.3">
      <c r="A142" s="79"/>
      <c r="B142" s="83"/>
      <c r="C142" s="83"/>
      <c r="D142" s="80"/>
      <c r="E142" s="54"/>
      <c r="F142" s="81"/>
      <c r="H142" s="53"/>
      <c r="I142" s="53"/>
      <c r="J142" s="53"/>
      <c r="K142" s="42"/>
      <c r="L142" s="50"/>
      <c r="M142" s="50"/>
      <c r="N142" s="50"/>
      <c r="O142" s="50"/>
      <c r="P142" s="50"/>
    </row>
    <row r="143" spans="1:28" ht="70" customHeight="1" x14ac:dyDescent="0.3">
      <c r="A143" s="79"/>
      <c r="B143" s="83"/>
      <c r="C143" s="83"/>
      <c r="D143" s="80"/>
      <c r="E143" s="54"/>
      <c r="F143" s="81"/>
      <c r="H143" s="53"/>
      <c r="I143" s="53"/>
      <c r="J143" s="53"/>
      <c r="K143" s="42"/>
      <c r="L143" s="50"/>
      <c r="M143" s="50"/>
      <c r="N143" s="50"/>
      <c r="O143" s="50"/>
      <c r="P143" s="50"/>
    </row>
    <row r="144" spans="1:28" ht="70" customHeight="1" x14ac:dyDescent="0.3">
      <c r="A144" s="79"/>
      <c r="B144" s="83"/>
      <c r="C144" s="83"/>
      <c r="D144" s="80"/>
      <c r="E144" s="54"/>
      <c r="F144" s="81"/>
      <c r="H144" s="53"/>
      <c r="I144" s="53"/>
      <c r="J144" s="53"/>
      <c r="K144" s="42"/>
      <c r="L144" s="50"/>
      <c r="M144" s="50"/>
      <c r="N144" s="50"/>
      <c r="O144" s="50"/>
      <c r="P144" s="50"/>
    </row>
    <row r="145" spans="1:16" ht="70" customHeight="1" x14ac:dyDescent="0.3">
      <c r="A145" s="79"/>
      <c r="B145" s="83"/>
      <c r="C145" s="83"/>
      <c r="D145" s="80"/>
      <c r="E145" s="54"/>
      <c r="F145" s="81"/>
      <c r="H145" s="53"/>
      <c r="I145" s="53"/>
      <c r="J145" s="53"/>
      <c r="K145" s="42"/>
      <c r="L145" s="50"/>
      <c r="M145" s="50"/>
      <c r="N145" s="50"/>
      <c r="O145" s="50"/>
      <c r="P145" s="50"/>
    </row>
    <row r="146" spans="1:16" ht="70" customHeight="1" x14ac:dyDescent="0.3">
      <c r="A146" s="79"/>
      <c r="B146" s="31"/>
      <c r="C146" s="83"/>
      <c r="D146" s="80"/>
      <c r="E146" s="54"/>
      <c r="F146" s="81"/>
      <c r="H146" s="53"/>
      <c r="I146" s="53"/>
      <c r="J146" s="53"/>
      <c r="K146" s="42"/>
      <c r="L146" s="50"/>
      <c r="M146" s="50"/>
      <c r="N146" s="50"/>
      <c r="O146" s="50"/>
      <c r="P146" s="50"/>
    </row>
    <row r="147" spans="1:16" ht="70" customHeight="1" x14ac:dyDescent="0.3">
      <c r="A147" s="79"/>
      <c r="B147" s="31"/>
      <c r="C147" s="83"/>
      <c r="D147" s="80"/>
      <c r="E147" s="54"/>
      <c r="F147" s="81"/>
      <c r="H147" s="53"/>
      <c r="I147" s="53"/>
      <c r="J147" s="53"/>
      <c r="K147" s="42"/>
      <c r="L147" s="50"/>
      <c r="M147" s="50"/>
      <c r="N147" s="50"/>
      <c r="O147" s="50"/>
      <c r="P147" s="50"/>
    </row>
    <row r="148" spans="1:16" ht="70" customHeight="1" x14ac:dyDescent="0.3">
      <c r="A148" s="79"/>
      <c r="B148" s="31"/>
      <c r="C148" s="83"/>
      <c r="D148" s="80"/>
      <c r="F148" s="81"/>
      <c r="H148" s="53"/>
      <c r="I148" s="53"/>
      <c r="J148" s="53"/>
      <c r="K148" s="42"/>
      <c r="L148" s="50"/>
      <c r="M148" s="50"/>
      <c r="N148" s="50"/>
      <c r="O148" s="50"/>
      <c r="P148" s="50"/>
    </row>
    <row r="149" spans="1:16" ht="70" customHeight="1" x14ac:dyDescent="0.3">
      <c r="A149" s="79"/>
      <c r="B149" s="31"/>
      <c r="C149" s="83"/>
      <c r="D149" s="80"/>
      <c r="E149" s="82"/>
      <c r="F149" s="81"/>
      <c r="H149" s="53"/>
      <c r="I149" s="53"/>
      <c r="J149" s="53"/>
      <c r="K149" s="42"/>
      <c r="L149" s="50"/>
      <c r="M149" s="50"/>
      <c r="N149" s="50"/>
      <c r="O149" s="50"/>
      <c r="P149" s="50"/>
    </row>
    <row r="150" spans="1:16" ht="70" customHeight="1" x14ac:dyDescent="0.3">
      <c r="A150" s="79"/>
      <c r="B150" s="31"/>
      <c r="C150" s="83"/>
      <c r="D150" s="80"/>
      <c r="E150" s="82"/>
      <c r="F150" s="81"/>
      <c r="H150" s="53"/>
      <c r="I150" s="53"/>
      <c r="J150" s="53"/>
      <c r="K150" s="42"/>
      <c r="L150" s="50"/>
      <c r="M150" s="50"/>
      <c r="N150" s="50"/>
      <c r="O150" s="50"/>
      <c r="P150" s="50"/>
    </row>
    <row r="151" spans="1:16" ht="70" customHeight="1" x14ac:dyDescent="0.3">
      <c r="A151" s="79"/>
      <c r="B151" s="31"/>
      <c r="C151" s="83"/>
      <c r="D151" s="80"/>
      <c r="E151" s="82"/>
      <c r="F151" s="81"/>
      <c r="H151" s="53"/>
      <c r="I151" s="53"/>
      <c r="J151" s="53"/>
      <c r="K151" s="42"/>
      <c r="L151" s="50"/>
      <c r="M151" s="50"/>
      <c r="N151" s="50"/>
      <c r="O151" s="50"/>
      <c r="P151" s="50"/>
    </row>
    <row r="152" spans="1:16" ht="70" customHeight="1" x14ac:dyDescent="0.3">
      <c r="A152" s="79"/>
      <c r="B152" s="31"/>
      <c r="C152" s="83"/>
      <c r="D152" s="80"/>
      <c r="E152" s="82"/>
      <c r="F152" s="81"/>
      <c r="H152" s="53"/>
      <c r="I152" s="53"/>
      <c r="J152" s="53"/>
      <c r="K152" s="42"/>
      <c r="L152" s="50"/>
      <c r="M152" s="50"/>
      <c r="N152" s="50"/>
      <c r="O152" s="50"/>
      <c r="P152" s="50"/>
    </row>
    <row r="153" spans="1:16" ht="70" customHeight="1" x14ac:dyDescent="0.3">
      <c r="A153" s="79"/>
      <c r="B153" s="31"/>
      <c r="C153" s="31"/>
      <c r="D153" s="80"/>
      <c r="E153" s="82"/>
      <c r="F153" s="81"/>
      <c r="H153" s="53"/>
      <c r="I153" s="53"/>
      <c r="J153" s="53"/>
      <c r="K153" s="42"/>
      <c r="L153" s="50"/>
      <c r="M153" s="50"/>
      <c r="N153" s="50"/>
      <c r="O153" s="50"/>
      <c r="P153" s="50"/>
    </row>
    <row r="154" spans="1:16" ht="70" customHeight="1" x14ac:dyDescent="0.3">
      <c r="A154" s="79"/>
      <c r="B154" s="31"/>
      <c r="C154" s="31"/>
      <c r="D154" s="80"/>
      <c r="E154" s="82"/>
      <c r="F154" s="81"/>
      <c r="H154" s="53"/>
      <c r="I154" s="53"/>
      <c r="J154" s="53"/>
      <c r="K154" s="42"/>
      <c r="L154" s="50"/>
      <c r="M154" s="50"/>
      <c r="N154" s="50"/>
      <c r="O154" s="50"/>
      <c r="P154" s="50"/>
    </row>
    <row r="155" spans="1:16" ht="70" customHeight="1" x14ac:dyDescent="0.3">
      <c r="A155" s="79"/>
      <c r="B155" s="31"/>
      <c r="C155" s="31"/>
      <c r="D155" s="80"/>
      <c r="E155" s="82"/>
      <c r="F155" s="81"/>
      <c r="H155" s="53"/>
      <c r="I155" s="53"/>
      <c r="J155" s="53"/>
      <c r="K155" s="42"/>
      <c r="L155" s="50"/>
      <c r="M155" s="50"/>
      <c r="N155" s="50"/>
      <c r="O155" s="50"/>
      <c r="P155" s="50"/>
    </row>
    <row r="156" spans="1:16" ht="70" customHeight="1" x14ac:dyDescent="0.3">
      <c r="A156" s="79"/>
      <c r="B156" s="31"/>
      <c r="C156" s="31"/>
      <c r="D156" s="80"/>
      <c r="E156" s="82"/>
      <c r="F156" s="81"/>
      <c r="H156" s="53"/>
      <c r="I156" s="53"/>
      <c r="J156" s="53"/>
      <c r="K156" s="42"/>
      <c r="L156" s="50"/>
      <c r="M156" s="50"/>
      <c r="N156" s="50"/>
      <c r="O156" s="50"/>
      <c r="P156" s="50"/>
    </row>
    <row r="157" spans="1:16" ht="84" customHeight="1" x14ac:dyDescent="0.3">
      <c r="A157" s="79"/>
      <c r="B157" s="31"/>
      <c r="C157" s="31"/>
      <c r="D157" s="80"/>
      <c r="E157" s="82"/>
      <c r="F157" s="81"/>
      <c r="H157" s="53"/>
      <c r="I157" s="53"/>
      <c r="J157" s="53"/>
      <c r="K157" s="42"/>
      <c r="L157" s="50"/>
      <c r="M157" s="50"/>
      <c r="N157" s="50"/>
      <c r="O157" s="50"/>
      <c r="P157" s="50"/>
    </row>
    <row r="158" spans="1:16" ht="70" customHeight="1" x14ac:dyDescent="0.3">
      <c r="A158" s="79"/>
      <c r="B158" s="31"/>
      <c r="C158" s="31"/>
      <c r="D158" s="80"/>
      <c r="E158" s="82"/>
      <c r="F158" s="81"/>
      <c r="H158" s="53"/>
      <c r="I158" s="53"/>
      <c r="J158" s="53"/>
      <c r="K158" s="42"/>
      <c r="L158" s="50"/>
      <c r="M158" s="50"/>
      <c r="N158" s="50"/>
      <c r="O158" s="50"/>
      <c r="P158" s="50"/>
    </row>
    <row r="159" spans="1:16" ht="70" customHeight="1" x14ac:dyDescent="0.3">
      <c r="A159" s="79"/>
      <c r="B159" s="31"/>
      <c r="C159" s="31"/>
      <c r="D159" s="80"/>
      <c r="E159" s="82"/>
      <c r="F159" s="81"/>
      <c r="H159" s="53"/>
      <c r="I159" s="53"/>
      <c r="J159" s="53"/>
      <c r="K159" s="42"/>
      <c r="L159" s="50"/>
      <c r="M159" s="50"/>
      <c r="N159" s="50"/>
      <c r="O159" s="50"/>
      <c r="P159" s="50"/>
    </row>
    <row r="160" spans="1:16" ht="70" customHeight="1" x14ac:dyDescent="0.3">
      <c r="A160" s="79"/>
      <c r="B160" s="83"/>
      <c r="C160" s="31"/>
      <c r="D160" s="80"/>
      <c r="E160" s="82"/>
      <c r="F160" s="81"/>
      <c r="H160" s="53"/>
      <c r="I160" s="53"/>
      <c r="J160" s="53"/>
      <c r="K160" s="42"/>
      <c r="L160" s="50"/>
      <c r="M160" s="50"/>
      <c r="N160" s="50"/>
      <c r="O160" s="50"/>
      <c r="P160" s="50"/>
    </row>
    <row r="161" spans="1:16" ht="70" customHeight="1" x14ac:dyDescent="0.3">
      <c r="A161" s="79"/>
      <c r="B161" s="83"/>
      <c r="C161" s="31"/>
      <c r="D161" s="80"/>
      <c r="E161" s="82"/>
      <c r="F161" s="81"/>
      <c r="H161" s="53"/>
      <c r="I161" s="53"/>
      <c r="J161" s="53"/>
      <c r="K161" s="42"/>
      <c r="L161" s="50"/>
      <c r="M161" s="50"/>
      <c r="N161" s="50"/>
      <c r="O161" s="50"/>
      <c r="P161" s="50"/>
    </row>
    <row r="162" spans="1:16" ht="70" customHeight="1" x14ac:dyDescent="0.3">
      <c r="A162" s="79"/>
      <c r="B162" s="83"/>
      <c r="C162" s="31"/>
      <c r="D162" s="80"/>
      <c r="E162" s="82"/>
      <c r="F162" s="81"/>
      <c r="H162" s="53"/>
      <c r="I162" s="53"/>
      <c r="J162" s="53"/>
      <c r="K162" s="42"/>
      <c r="L162" s="50"/>
      <c r="M162" s="50"/>
      <c r="N162" s="50"/>
      <c r="O162" s="50"/>
      <c r="P162" s="50"/>
    </row>
    <row r="163" spans="1:16" ht="70" customHeight="1" x14ac:dyDescent="0.3">
      <c r="A163" s="79"/>
      <c r="B163" s="83"/>
      <c r="C163" s="31"/>
      <c r="D163" s="80"/>
      <c r="E163" s="82"/>
      <c r="F163" s="81"/>
      <c r="H163" s="53"/>
      <c r="I163" s="53"/>
      <c r="J163" s="53"/>
      <c r="K163" s="42"/>
      <c r="L163" s="50"/>
      <c r="M163" s="50"/>
      <c r="N163" s="50"/>
      <c r="O163" s="50"/>
      <c r="P163" s="50"/>
    </row>
    <row r="164" spans="1:16" ht="96.75" customHeight="1" x14ac:dyDescent="0.3">
      <c r="A164" s="79"/>
      <c r="B164" s="83"/>
      <c r="C164" s="31"/>
      <c r="D164" s="80"/>
      <c r="E164" s="82"/>
      <c r="F164" s="81"/>
      <c r="H164" s="53"/>
      <c r="I164" s="53"/>
      <c r="J164" s="53"/>
      <c r="K164" s="42"/>
      <c r="L164" s="50"/>
      <c r="M164" s="50"/>
      <c r="N164" s="50"/>
      <c r="O164" s="50"/>
      <c r="P164" s="50"/>
    </row>
    <row r="165" spans="1:16" ht="70" customHeight="1" x14ac:dyDescent="0.3">
      <c r="A165" s="79"/>
      <c r="B165" s="83"/>
      <c r="C165" s="31"/>
      <c r="D165" s="80"/>
      <c r="E165" s="82"/>
      <c r="F165" s="81"/>
      <c r="H165" s="53"/>
      <c r="I165" s="53"/>
      <c r="J165" s="53"/>
      <c r="K165" s="42"/>
      <c r="L165" s="50"/>
      <c r="M165" s="50"/>
      <c r="N165" s="50"/>
      <c r="O165" s="50"/>
      <c r="P165" s="50"/>
    </row>
    <row r="166" spans="1:16" ht="70" customHeight="1" x14ac:dyDescent="0.3">
      <c r="A166" s="79"/>
      <c r="B166" s="83"/>
      <c r="C166" s="31"/>
      <c r="D166" s="80"/>
      <c r="E166" s="82"/>
      <c r="F166" s="81"/>
      <c r="H166" s="53"/>
      <c r="I166" s="53"/>
      <c r="J166" s="53"/>
      <c r="K166" s="42"/>
      <c r="L166" s="50"/>
      <c r="M166" s="50"/>
      <c r="N166" s="50"/>
      <c r="O166" s="50"/>
      <c r="P166" s="50"/>
    </row>
    <row r="167" spans="1:16" ht="70" customHeight="1" x14ac:dyDescent="0.3">
      <c r="A167" s="79"/>
      <c r="B167" s="83"/>
      <c r="C167" s="83"/>
      <c r="D167" s="80"/>
      <c r="E167" s="82"/>
      <c r="F167" s="81"/>
      <c r="H167" s="53"/>
      <c r="I167" s="53"/>
      <c r="J167" s="53"/>
      <c r="K167" s="42"/>
      <c r="L167" s="50"/>
      <c r="M167" s="50"/>
      <c r="N167" s="50"/>
      <c r="O167" s="50"/>
      <c r="P167" s="50"/>
    </row>
    <row r="168" spans="1:16" ht="70" customHeight="1" x14ac:dyDescent="0.3">
      <c r="A168" s="79"/>
      <c r="B168" s="83"/>
      <c r="C168" s="83"/>
      <c r="D168" s="80"/>
      <c r="E168" s="82"/>
      <c r="F168" s="81"/>
      <c r="H168" s="53"/>
      <c r="I168" s="53"/>
      <c r="J168" s="53"/>
      <c r="K168" s="42"/>
      <c r="L168" s="50"/>
      <c r="M168" s="50"/>
      <c r="N168" s="50"/>
      <c r="O168" s="50"/>
      <c r="P168" s="50"/>
    </row>
    <row r="169" spans="1:16" ht="70" customHeight="1" x14ac:dyDescent="0.3">
      <c r="A169" s="79"/>
      <c r="B169" s="83"/>
      <c r="C169" s="83"/>
      <c r="D169" s="80"/>
      <c r="E169" s="82"/>
      <c r="F169" s="81"/>
      <c r="H169" s="53"/>
      <c r="I169" s="53"/>
      <c r="J169" s="53"/>
      <c r="K169" s="42"/>
      <c r="L169" s="50"/>
      <c r="M169" s="50"/>
      <c r="N169" s="50"/>
      <c r="O169" s="50"/>
      <c r="P169" s="50"/>
    </row>
    <row r="170" spans="1:16" ht="70" customHeight="1" x14ac:dyDescent="0.3">
      <c r="A170" s="79"/>
      <c r="B170" s="83"/>
      <c r="C170" s="83"/>
      <c r="D170" s="80"/>
      <c r="E170" s="54"/>
      <c r="F170" s="81"/>
      <c r="H170" s="53"/>
      <c r="I170" s="53"/>
      <c r="J170" s="53"/>
      <c r="K170" s="42"/>
      <c r="L170" s="50"/>
      <c r="M170" s="50"/>
      <c r="N170" s="50"/>
      <c r="O170" s="50"/>
      <c r="P170" s="50"/>
    </row>
    <row r="171" spans="1:16" ht="70" customHeight="1" x14ac:dyDescent="0.3">
      <c r="A171" s="79"/>
      <c r="B171" s="83"/>
      <c r="C171" s="83"/>
      <c r="D171" s="80"/>
      <c r="E171" s="82"/>
      <c r="F171" s="81"/>
      <c r="H171" s="53"/>
      <c r="I171" s="53"/>
      <c r="J171" s="53"/>
      <c r="K171" s="42"/>
      <c r="L171" s="50"/>
      <c r="M171" s="50"/>
      <c r="N171" s="50"/>
      <c r="O171" s="50"/>
      <c r="P171" s="50"/>
    </row>
    <row r="172" spans="1:16" ht="70" customHeight="1" x14ac:dyDescent="0.3">
      <c r="A172" s="79"/>
      <c r="B172" s="83"/>
      <c r="C172" s="83"/>
      <c r="D172" s="80"/>
      <c r="E172" s="82"/>
      <c r="F172" s="81"/>
      <c r="H172" s="53"/>
      <c r="I172" s="53"/>
      <c r="J172" s="53"/>
      <c r="K172" s="42"/>
      <c r="L172" s="50"/>
      <c r="M172" s="50"/>
      <c r="N172" s="50"/>
      <c r="O172" s="50"/>
      <c r="P172" s="50"/>
    </row>
    <row r="173" spans="1:16" ht="70" customHeight="1" x14ac:dyDescent="0.3">
      <c r="A173" s="79"/>
      <c r="B173" s="83"/>
      <c r="C173" s="83"/>
      <c r="D173" s="80"/>
      <c r="E173" s="82"/>
      <c r="F173" s="81"/>
      <c r="H173" s="53"/>
      <c r="I173" s="53"/>
      <c r="J173" s="53"/>
      <c r="K173" s="42"/>
      <c r="L173" s="50"/>
      <c r="M173" s="50"/>
      <c r="N173" s="50"/>
      <c r="O173" s="50"/>
      <c r="P173" s="50"/>
    </row>
    <row r="174" spans="1:16" ht="70" customHeight="1" x14ac:dyDescent="0.3">
      <c r="A174" s="79"/>
      <c r="B174" s="83"/>
      <c r="C174" s="83"/>
      <c r="D174" s="80"/>
      <c r="E174" s="82"/>
      <c r="F174" s="81"/>
      <c r="H174" s="53"/>
      <c r="I174" s="53"/>
      <c r="J174" s="53"/>
      <c r="K174" s="42"/>
      <c r="L174" s="50"/>
      <c r="M174" s="50"/>
      <c r="N174" s="50"/>
      <c r="O174" s="50"/>
      <c r="P174" s="50"/>
    </row>
    <row r="175" spans="1:16" ht="70" customHeight="1" x14ac:dyDescent="0.3">
      <c r="A175" s="79"/>
      <c r="B175" s="83"/>
      <c r="C175" s="83"/>
      <c r="D175" s="80"/>
      <c r="E175" s="82"/>
      <c r="F175" s="81"/>
      <c r="H175" s="53"/>
      <c r="I175" s="53"/>
      <c r="J175" s="53"/>
      <c r="K175" s="42"/>
      <c r="L175" s="50"/>
      <c r="M175" s="50"/>
      <c r="N175" s="50"/>
      <c r="O175" s="50"/>
      <c r="P175" s="50"/>
    </row>
    <row r="176" spans="1:16" ht="70" customHeight="1" x14ac:dyDescent="0.3">
      <c r="A176" s="79"/>
      <c r="B176" s="83"/>
      <c r="C176" s="83"/>
      <c r="D176" s="80"/>
      <c r="E176" s="82"/>
      <c r="F176" s="81"/>
      <c r="H176" s="53"/>
      <c r="I176" s="53"/>
      <c r="J176" s="53"/>
      <c r="K176" s="42"/>
      <c r="L176" s="50"/>
      <c r="M176" s="50"/>
      <c r="N176" s="50"/>
      <c r="O176" s="50"/>
      <c r="P176" s="50"/>
    </row>
    <row r="177" spans="1:16" ht="70" customHeight="1" x14ac:dyDescent="0.3">
      <c r="A177" s="79"/>
      <c r="B177" s="83"/>
      <c r="C177" s="83"/>
      <c r="D177" s="80"/>
      <c r="E177" s="82"/>
      <c r="F177" s="81"/>
      <c r="H177" s="53"/>
      <c r="I177" s="53"/>
      <c r="J177" s="53"/>
      <c r="K177" s="42"/>
      <c r="L177" s="50"/>
      <c r="M177" s="50"/>
      <c r="N177" s="50"/>
      <c r="O177" s="50"/>
      <c r="P177" s="50"/>
    </row>
    <row r="178" spans="1:16" ht="70" customHeight="1" x14ac:dyDescent="0.3">
      <c r="A178" s="84"/>
      <c r="B178" s="31"/>
      <c r="C178" s="83"/>
      <c r="D178" s="80"/>
      <c r="E178" s="82"/>
      <c r="F178" s="81"/>
      <c r="H178" s="53"/>
      <c r="I178" s="53"/>
      <c r="J178" s="53"/>
      <c r="K178" s="42"/>
      <c r="L178" s="42"/>
      <c r="M178" s="42"/>
      <c r="N178" s="42"/>
      <c r="O178" s="42"/>
      <c r="P178" s="42"/>
    </row>
    <row r="179" spans="1:16" ht="70" customHeight="1" x14ac:dyDescent="0.3">
      <c r="A179" s="84"/>
      <c r="B179" s="31"/>
      <c r="C179" s="83"/>
      <c r="D179" s="80"/>
      <c r="E179" s="82"/>
      <c r="F179" s="81"/>
      <c r="H179" s="53"/>
      <c r="I179" s="53"/>
      <c r="J179" s="53"/>
      <c r="K179" s="42"/>
      <c r="L179" s="42"/>
      <c r="M179" s="42"/>
      <c r="N179" s="42"/>
      <c r="O179" s="42"/>
      <c r="P179" s="42"/>
    </row>
    <row r="180" spans="1:16" ht="70" customHeight="1" x14ac:dyDescent="0.3">
      <c r="A180" s="84"/>
      <c r="B180" s="31"/>
      <c r="C180" s="83"/>
      <c r="D180" s="80"/>
      <c r="E180" s="82"/>
      <c r="F180" s="81"/>
      <c r="H180" s="53"/>
      <c r="I180" s="53"/>
      <c r="J180" s="53"/>
      <c r="K180" s="42"/>
      <c r="L180" s="42"/>
      <c r="M180" s="42"/>
      <c r="N180" s="42"/>
      <c r="O180" s="42"/>
      <c r="P180" s="42"/>
    </row>
    <row r="181" spans="1:16" ht="70" customHeight="1" x14ac:dyDescent="0.3">
      <c r="A181" s="84"/>
      <c r="B181" s="31"/>
      <c r="C181" s="83"/>
      <c r="D181" s="80"/>
      <c r="F181" s="81"/>
      <c r="H181" s="53"/>
      <c r="I181" s="53"/>
      <c r="J181" s="53"/>
      <c r="K181" s="42"/>
      <c r="L181" s="42"/>
      <c r="M181" s="42"/>
      <c r="N181" s="42"/>
      <c r="O181" s="42"/>
      <c r="P181" s="42"/>
    </row>
    <row r="182" spans="1:16" ht="70" customHeight="1" x14ac:dyDescent="0.3">
      <c r="A182" s="84"/>
      <c r="B182" s="31"/>
      <c r="C182" s="83"/>
      <c r="D182" s="80"/>
      <c r="E182" s="82"/>
      <c r="F182" s="81"/>
      <c r="H182" s="53"/>
      <c r="I182" s="53"/>
      <c r="J182" s="53"/>
      <c r="K182" s="42"/>
      <c r="L182" s="42"/>
      <c r="M182" s="42"/>
      <c r="N182" s="42"/>
      <c r="O182" s="42"/>
      <c r="P182" s="42"/>
    </row>
    <row r="183" spans="1:16" ht="70" customHeight="1" x14ac:dyDescent="0.3">
      <c r="A183" s="84"/>
      <c r="B183" s="31"/>
      <c r="C183" s="83"/>
      <c r="D183" s="80"/>
      <c r="F183" s="81"/>
      <c r="H183" s="53"/>
      <c r="I183" s="53"/>
      <c r="J183" s="53"/>
      <c r="K183" s="42"/>
      <c r="L183" s="42"/>
      <c r="M183" s="42"/>
      <c r="N183" s="42"/>
      <c r="O183" s="42"/>
      <c r="P183" s="42"/>
    </row>
    <row r="184" spans="1:16" ht="113" customHeight="1" x14ac:dyDescent="0.3">
      <c r="A184" s="84"/>
      <c r="B184" s="31"/>
      <c r="C184" s="83"/>
      <c r="D184" s="80"/>
      <c r="E184" s="82"/>
      <c r="F184" s="81"/>
      <c r="H184" s="53"/>
      <c r="I184" s="53"/>
      <c r="J184" s="53"/>
      <c r="K184" s="42"/>
      <c r="L184" s="42"/>
      <c r="M184" s="42"/>
      <c r="N184" s="42"/>
      <c r="O184" s="42"/>
      <c r="P184" s="42"/>
    </row>
    <row r="185" spans="1:16" ht="70" customHeight="1" x14ac:dyDescent="0.3">
      <c r="A185" s="84"/>
      <c r="B185" s="83"/>
      <c r="C185" s="31"/>
      <c r="D185" s="80"/>
      <c r="E185" s="54"/>
      <c r="F185" s="81"/>
      <c r="H185" s="53"/>
      <c r="I185" s="53"/>
      <c r="J185" s="53"/>
      <c r="K185" s="42"/>
      <c r="L185" s="42"/>
      <c r="M185" s="42"/>
      <c r="N185" s="42"/>
      <c r="O185" s="42"/>
      <c r="P185" s="42"/>
    </row>
    <row r="186" spans="1:16" ht="70" customHeight="1" x14ac:dyDescent="0.3">
      <c r="A186" s="84"/>
      <c r="B186" s="83"/>
      <c r="C186" s="31"/>
      <c r="D186" s="80"/>
      <c r="E186" s="54"/>
      <c r="F186" s="81"/>
      <c r="H186" s="53"/>
      <c r="I186" s="53"/>
      <c r="J186" s="53"/>
      <c r="K186" s="42"/>
      <c r="L186" s="42"/>
      <c r="M186" s="42"/>
      <c r="N186" s="42"/>
      <c r="O186" s="42"/>
      <c r="P186" s="42"/>
    </row>
    <row r="187" spans="1:16" ht="70" customHeight="1" x14ac:dyDescent="0.3">
      <c r="A187" s="84"/>
      <c r="B187" s="83"/>
      <c r="C187" s="31"/>
      <c r="D187" s="80"/>
      <c r="E187" s="54"/>
      <c r="F187" s="81"/>
      <c r="H187" s="53"/>
      <c r="I187" s="53"/>
      <c r="J187" s="53"/>
      <c r="K187" s="42"/>
      <c r="L187" s="42"/>
      <c r="M187" s="42"/>
      <c r="N187" s="42"/>
      <c r="O187" s="42"/>
      <c r="P187" s="42"/>
    </row>
    <row r="188" spans="1:16" ht="70" customHeight="1" x14ac:dyDescent="0.3">
      <c r="A188" s="84"/>
      <c r="B188" s="83"/>
      <c r="C188" s="31"/>
      <c r="D188" s="80"/>
      <c r="E188" s="54"/>
      <c r="F188" s="81"/>
      <c r="H188" s="53"/>
      <c r="I188" s="53"/>
      <c r="J188" s="53"/>
      <c r="K188" s="42"/>
      <c r="L188" s="42"/>
      <c r="M188" s="42"/>
      <c r="N188" s="42"/>
      <c r="O188" s="42"/>
      <c r="P188" s="42"/>
    </row>
    <row r="189" spans="1:16" ht="70" customHeight="1" x14ac:dyDescent="0.3">
      <c r="A189" s="84"/>
      <c r="B189" s="83"/>
      <c r="C189" s="31"/>
      <c r="D189" s="80"/>
      <c r="E189" s="54"/>
      <c r="F189" s="81"/>
      <c r="H189" s="53"/>
      <c r="I189" s="53"/>
      <c r="J189" s="53"/>
      <c r="K189" s="42"/>
      <c r="L189" s="42"/>
      <c r="M189" s="42"/>
      <c r="N189" s="42"/>
      <c r="O189" s="42"/>
      <c r="P189" s="42"/>
    </row>
    <row r="190" spans="1:16" ht="70" customHeight="1" x14ac:dyDescent="0.3">
      <c r="A190" s="84"/>
      <c r="B190" s="83"/>
      <c r="C190" s="31"/>
      <c r="D190" s="80"/>
      <c r="E190" s="54"/>
      <c r="F190" s="81"/>
      <c r="H190" s="53"/>
      <c r="I190" s="53"/>
      <c r="J190" s="53"/>
      <c r="K190" s="42"/>
      <c r="L190" s="42"/>
      <c r="M190" s="42"/>
      <c r="N190" s="42"/>
      <c r="O190" s="42"/>
      <c r="P190" s="42"/>
    </row>
    <row r="191" spans="1:16" ht="70" customHeight="1" x14ac:dyDescent="0.3">
      <c r="A191" s="84"/>
      <c r="B191" s="83"/>
      <c r="C191" s="31"/>
      <c r="D191" s="80"/>
      <c r="E191" s="54"/>
      <c r="F191" s="81"/>
      <c r="H191" s="53"/>
      <c r="I191" s="53"/>
      <c r="J191" s="53"/>
      <c r="K191" s="42"/>
      <c r="L191" s="42"/>
      <c r="M191" s="42"/>
      <c r="N191" s="42"/>
      <c r="O191" s="42"/>
      <c r="P191" s="42"/>
    </row>
    <row r="192" spans="1:16" ht="70" customHeight="1" x14ac:dyDescent="0.3">
      <c r="A192" s="84"/>
      <c r="B192" s="83"/>
      <c r="C192" s="83"/>
      <c r="D192" s="80"/>
      <c r="F192" s="81"/>
      <c r="H192" s="53"/>
      <c r="I192" s="53"/>
      <c r="J192" s="53"/>
      <c r="K192" s="42"/>
      <c r="L192" s="42"/>
      <c r="M192" s="42"/>
      <c r="N192" s="42"/>
      <c r="O192" s="42"/>
      <c r="P192" s="42"/>
    </row>
    <row r="193" spans="1:16" ht="70" customHeight="1" x14ac:dyDescent="0.3">
      <c r="A193" s="84"/>
      <c r="B193" s="83"/>
      <c r="C193" s="83"/>
      <c r="D193" s="80"/>
      <c r="E193" s="54"/>
      <c r="F193" s="81"/>
      <c r="H193" s="53"/>
      <c r="I193" s="53"/>
      <c r="J193" s="53"/>
      <c r="K193" s="42"/>
      <c r="L193" s="42"/>
      <c r="M193" s="42"/>
      <c r="N193" s="42"/>
      <c r="O193" s="42"/>
      <c r="P193" s="42"/>
    </row>
    <row r="194" spans="1:16" ht="70" customHeight="1" x14ac:dyDescent="0.3">
      <c r="A194" s="84"/>
      <c r="B194" s="83"/>
      <c r="C194" s="83"/>
      <c r="D194" s="80"/>
      <c r="E194" s="54"/>
      <c r="F194" s="81"/>
      <c r="H194" s="53"/>
      <c r="I194" s="53"/>
      <c r="J194" s="53"/>
      <c r="K194" s="42"/>
      <c r="L194" s="42"/>
      <c r="M194" s="42"/>
      <c r="N194" s="42"/>
      <c r="O194" s="42"/>
      <c r="P194" s="42"/>
    </row>
    <row r="195" spans="1:16" ht="70" customHeight="1" x14ac:dyDescent="0.3">
      <c r="A195" s="84"/>
      <c r="B195" s="83"/>
      <c r="C195" s="83"/>
      <c r="D195" s="80"/>
      <c r="F195" s="81"/>
      <c r="H195" s="53"/>
      <c r="I195" s="53"/>
      <c r="J195" s="53"/>
      <c r="K195" s="42"/>
      <c r="L195" s="42"/>
      <c r="M195" s="42"/>
      <c r="N195" s="42"/>
      <c r="O195" s="42"/>
      <c r="P195" s="42"/>
    </row>
    <row r="196" spans="1:16" ht="70" customHeight="1" x14ac:dyDescent="0.3">
      <c r="A196" s="84"/>
      <c r="B196" s="83"/>
      <c r="C196" s="83"/>
      <c r="D196" s="80"/>
      <c r="E196" s="54"/>
      <c r="F196" s="81"/>
      <c r="H196" s="53"/>
      <c r="I196" s="53"/>
      <c r="J196" s="53"/>
      <c r="K196" s="42"/>
      <c r="L196" s="42"/>
      <c r="M196" s="42"/>
      <c r="N196" s="42"/>
      <c r="O196" s="42"/>
      <c r="P196" s="42"/>
    </row>
    <row r="197" spans="1:16" ht="70" customHeight="1" x14ac:dyDescent="0.3">
      <c r="A197" s="84"/>
      <c r="B197" s="31"/>
      <c r="C197" s="83"/>
      <c r="D197" s="80"/>
      <c r="E197" s="54"/>
      <c r="F197" s="81"/>
      <c r="H197" s="53"/>
      <c r="I197" s="53"/>
      <c r="J197" s="53"/>
      <c r="K197" s="42"/>
      <c r="L197" s="42"/>
      <c r="M197" s="42"/>
      <c r="N197" s="42"/>
      <c r="O197" s="42"/>
      <c r="P197" s="42"/>
    </row>
    <row r="198" spans="1:16" ht="70" customHeight="1" x14ac:dyDescent="0.3">
      <c r="A198" s="84"/>
      <c r="B198" s="31"/>
      <c r="C198" s="83"/>
      <c r="D198" s="80"/>
      <c r="E198" s="54"/>
      <c r="F198" s="81"/>
      <c r="H198" s="53"/>
      <c r="I198" s="53"/>
      <c r="J198" s="53"/>
      <c r="K198" s="42"/>
      <c r="L198" s="42"/>
      <c r="M198" s="42"/>
      <c r="N198" s="42"/>
      <c r="O198" s="42"/>
      <c r="P198" s="42"/>
    </row>
    <row r="199" spans="1:16" ht="70" customHeight="1" x14ac:dyDescent="0.3">
      <c r="A199" s="84"/>
      <c r="B199" s="31"/>
      <c r="C199" s="83"/>
      <c r="D199" s="80"/>
      <c r="E199" s="54"/>
      <c r="F199" s="81"/>
      <c r="H199" s="53"/>
      <c r="I199" s="53"/>
      <c r="J199" s="53"/>
      <c r="K199" s="42"/>
      <c r="L199" s="42"/>
      <c r="M199" s="42"/>
      <c r="N199" s="42"/>
      <c r="O199" s="42"/>
      <c r="P199" s="42"/>
    </row>
    <row r="200" spans="1:16" ht="70" customHeight="1" x14ac:dyDescent="0.3">
      <c r="A200" s="84"/>
      <c r="B200" s="31"/>
      <c r="C200" s="83"/>
      <c r="D200" s="80"/>
      <c r="E200" s="54"/>
      <c r="F200" s="81"/>
      <c r="H200" s="53"/>
      <c r="I200" s="53"/>
      <c r="J200" s="53"/>
      <c r="K200" s="42"/>
      <c r="L200" s="42"/>
      <c r="M200" s="42"/>
      <c r="N200" s="42"/>
      <c r="O200" s="42"/>
      <c r="P200" s="42"/>
    </row>
    <row r="201" spans="1:16" ht="70" customHeight="1" x14ac:dyDescent="0.3">
      <c r="A201" s="84"/>
      <c r="B201" s="31"/>
      <c r="C201" s="83"/>
      <c r="D201" s="80"/>
      <c r="E201" s="54"/>
      <c r="F201" s="81"/>
      <c r="H201" s="53"/>
      <c r="I201" s="53"/>
      <c r="J201" s="53"/>
      <c r="K201" s="42"/>
      <c r="L201" s="42"/>
      <c r="M201" s="42"/>
      <c r="N201" s="42"/>
      <c r="O201" s="42"/>
      <c r="P201" s="42"/>
    </row>
    <row r="202" spans="1:16" ht="70" customHeight="1" x14ac:dyDescent="0.3">
      <c r="A202" s="84"/>
      <c r="B202" s="31"/>
      <c r="C202" s="83"/>
      <c r="D202" s="80"/>
      <c r="E202" s="54"/>
      <c r="F202" s="81"/>
      <c r="H202" s="53"/>
      <c r="I202" s="53"/>
      <c r="J202" s="53"/>
      <c r="K202" s="42"/>
      <c r="L202" s="42"/>
      <c r="M202" s="42"/>
      <c r="N202" s="42"/>
      <c r="O202" s="42"/>
      <c r="P202" s="42"/>
    </row>
    <row r="203" spans="1:16" ht="70" customHeight="1" x14ac:dyDescent="0.3">
      <c r="A203" s="84"/>
      <c r="B203" s="31"/>
      <c r="C203" s="83"/>
      <c r="D203" s="80"/>
      <c r="E203" s="54"/>
      <c r="F203" s="81"/>
      <c r="H203" s="53"/>
      <c r="I203" s="53"/>
      <c r="J203" s="53"/>
      <c r="K203" s="42"/>
      <c r="L203" s="42"/>
      <c r="M203" s="42"/>
      <c r="N203" s="42"/>
      <c r="O203" s="42"/>
      <c r="P203" s="42"/>
    </row>
    <row r="204" spans="1:16" ht="70" customHeight="1" x14ac:dyDescent="0.3">
      <c r="A204" s="84"/>
      <c r="B204" s="31"/>
      <c r="C204" s="31"/>
      <c r="D204" s="80"/>
      <c r="E204" s="54"/>
      <c r="F204" s="81"/>
      <c r="H204" s="53"/>
      <c r="I204" s="53"/>
      <c r="J204" s="53"/>
      <c r="K204" s="42"/>
      <c r="L204" s="42"/>
      <c r="M204" s="42"/>
      <c r="N204" s="42"/>
      <c r="O204" s="42"/>
      <c r="P204" s="42"/>
    </row>
    <row r="205" spans="1:16" ht="70" customHeight="1" x14ac:dyDescent="0.3">
      <c r="A205" s="84"/>
      <c r="B205" s="31"/>
      <c r="C205" s="31"/>
      <c r="D205" s="80"/>
      <c r="E205" s="54"/>
      <c r="F205" s="81"/>
      <c r="H205" s="53"/>
      <c r="I205" s="53"/>
      <c r="J205" s="53"/>
      <c r="K205" s="42"/>
      <c r="L205" s="42"/>
      <c r="M205" s="42"/>
      <c r="N205" s="42"/>
      <c r="O205" s="42"/>
      <c r="P205" s="42"/>
    </row>
    <row r="206" spans="1:16" ht="70" customHeight="1" x14ac:dyDescent="0.3">
      <c r="A206" s="84"/>
      <c r="B206" s="31"/>
      <c r="C206" s="31"/>
      <c r="D206" s="80"/>
      <c r="E206" s="54"/>
      <c r="F206" s="81"/>
      <c r="H206" s="53"/>
      <c r="I206" s="53"/>
      <c r="J206" s="53"/>
      <c r="K206" s="42"/>
      <c r="L206" s="42"/>
      <c r="M206" s="42"/>
      <c r="N206" s="42"/>
      <c r="O206" s="42"/>
      <c r="P206" s="42"/>
    </row>
    <row r="207" spans="1:16" ht="70" customHeight="1" x14ac:dyDescent="0.3">
      <c r="A207" s="84"/>
      <c r="B207" s="31"/>
      <c r="C207" s="31"/>
      <c r="D207" s="80"/>
      <c r="F207" s="81"/>
      <c r="H207" s="53"/>
      <c r="I207" s="53"/>
      <c r="J207" s="53"/>
      <c r="K207" s="42"/>
      <c r="L207" s="42"/>
      <c r="M207" s="42"/>
      <c r="N207" s="42"/>
      <c r="O207" s="42"/>
      <c r="P207" s="42"/>
    </row>
    <row r="208" spans="1:16" ht="70" customHeight="1" x14ac:dyDescent="0.3">
      <c r="A208" s="84"/>
      <c r="B208" s="31"/>
      <c r="C208" s="31"/>
      <c r="D208" s="80"/>
      <c r="E208" s="54"/>
      <c r="F208" s="81"/>
      <c r="H208" s="53"/>
      <c r="I208" s="53"/>
      <c r="J208" s="53"/>
      <c r="K208" s="42"/>
      <c r="L208" s="42"/>
      <c r="M208" s="42"/>
      <c r="N208" s="42"/>
      <c r="O208" s="42"/>
      <c r="P208" s="42"/>
    </row>
    <row r="209" spans="1:16" ht="70" customHeight="1" x14ac:dyDescent="0.3">
      <c r="A209" s="84"/>
      <c r="B209" s="31"/>
      <c r="C209" s="31"/>
      <c r="D209" s="80"/>
      <c r="E209" s="54"/>
      <c r="F209" s="81"/>
      <c r="H209" s="53"/>
      <c r="I209" s="53"/>
      <c r="J209" s="53"/>
      <c r="K209" s="42"/>
      <c r="L209" s="42"/>
      <c r="M209" s="42"/>
      <c r="N209" s="42"/>
      <c r="O209" s="42"/>
      <c r="P209" s="42"/>
    </row>
    <row r="210" spans="1:16" ht="70" customHeight="1" x14ac:dyDescent="0.3">
      <c r="A210" s="84"/>
      <c r="B210" s="31"/>
      <c r="C210" s="31"/>
      <c r="D210" s="80"/>
      <c r="E210" s="54"/>
      <c r="F210" s="81"/>
      <c r="H210" s="53"/>
      <c r="I210" s="53"/>
      <c r="J210" s="53"/>
      <c r="K210" s="42"/>
      <c r="L210" s="42"/>
      <c r="M210" s="42"/>
      <c r="N210" s="42"/>
      <c r="O210" s="42"/>
      <c r="P210" s="42"/>
    </row>
    <row r="211" spans="1:16" ht="70" customHeight="1" x14ac:dyDescent="0.3">
      <c r="A211" s="84"/>
      <c r="B211" s="31"/>
      <c r="C211" s="31"/>
      <c r="D211" s="80"/>
      <c r="E211" s="54"/>
      <c r="F211" s="81"/>
      <c r="H211" s="53"/>
      <c r="I211" s="53"/>
      <c r="J211" s="53"/>
      <c r="K211" s="42"/>
      <c r="L211" s="42"/>
      <c r="M211" s="42"/>
      <c r="N211" s="42"/>
      <c r="O211" s="42"/>
      <c r="P211" s="42"/>
    </row>
    <row r="212" spans="1:16" ht="93.5" customHeight="1" x14ac:dyDescent="0.3">
      <c r="A212" s="84"/>
      <c r="B212" s="31"/>
      <c r="C212" s="31"/>
      <c r="D212" s="80"/>
      <c r="E212" s="54"/>
      <c r="F212" s="81"/>
      <c r="H212" s="53"/>
      <c r="I212" s="53"/>
      <c r="J212" s="53"/>
      <c r="K212" s="42"/>
      <c r="L212" s="42"/>
      <c r="M212" s="42"/>
      <c r="N212" s="42"/>
      <c r="O212" s="42"/>
      <c r="P212" s="42"/>
    </row>
    <row r="213" spans="1:16" ht="70" customHeight="1" x14ac:dyDescent="0.3">
      <c r="A213" s="84"/>
      <c r="B213" s="31"/>
      <c r="C213" s="31"/>
      <c r="D213" s="80"/>
      <c r="F213" s="81"/>
      <c r="H213" s="53"/>
      <c r="I213" s="53"/>
      <c r="J213" s="53"/>
      <c r="K213" s="42"/>
      <c r="L213" s="42"/>
      <c r="M213" s="42"/>
      <c r="N213" s="42"/>
      <c r="O213" s="42"/>
      <c r="P213" s="42"/>
    </row>
    <row r="214" spans="1:16" ht="70" customHeight="1" x14ac:dyDescent="0.3">
      <c r="A214" s="84"/>
      <c r="B214" s="31"/>
      <c r="C214" s="31"/>
      <c r="D214" s="80"/>
      <c r="E214" s="54"/>
      <c r="F214" s="81"/>
      <c r="H214" s="53"/>
      <c r="I214" s="53"/>
      <c r="J214" s="53"/>
      <c r="K214" s="42"/>
      <c r="L214" s="42"/>
      <c r="M214" s="42"/>
      <c r="N214" s="42"/>
      <c r="O214" s="42"/>
      <c r="P214" s="42"/>
    </row>
    <row r="215" spans="1:16" ht="70" customHeight="1" x14ac:dyDescent="0.3">
      <c r="A215" s="84"/>
      <c r="B215" s="31"/>
      <c r="C215" s="31"/>
      <c r="D215" s="80"/>
      <c r="E215" s="54"/>
      <c r="F215" s="81"/>
      <c r="H215" s="53"/>
      <c r="I215" s="53"/>
      <c r="J215" s="53"/>
      <c r="K215" s="42"/>
      <c r="L215" s="42"/>
      <c r="M215" s="42"/>
      <c r="N215" s="42"/>
      <c r="O215" s="42"/>
      <c r="P215" s="42"/>
    </row>
    <row r="216" spans="1:16" x14ac:dyDescent="0.3">
      <c r="C216" s="31"/>
      <c r="D216" s="80"/>
      <c r="E216" s="54"/>
    </row>
    <row r="217" spans="1:16" x14ac:dyDescent="0.3">
      <c r="C217" s="31"/>
      <c r="D217" s="80"/>
      <c r="E217" s="54"/>
    </row>
    <row r="218" spans="1:16" x14ac:dyDescent="0.3">
      <c r="C218" s="31"/>
      <c r="D218" s="80"/>
      <c r="E218" s="54"/>
    </row>
    <row r="219" spans="1:16" x14ac:dyDescent="0.3">
      <c r="C219" s="31"/>
      <c r="D219" s="80"/>
      <c r="E219" s="54"/>
    </row>
    <row r="220" spans="1:16" x14ac:dyDescent="0.3">
      <c r="C220" s="31"/>
      <c r="D220" s="80"/>
      <c r="E220" s="54"/>
    </row>
    <row r="221" spans="1:16" x14ac:dyDescent="0.3">
      <c r="C221" s="31"/>
      <c r="D221" s="80"/>
      <c r="E221" s="54"/>
    </row>
    <row r="222" spans="1:16" x14ac:dyDescent="0.3">
      <c r="C222" s="31"/>
      <c r="D222" s="80"/>
      <c r="E222" s="54"/>
    </row>
  </sheetData>
  <sheetProtection sheet="1" formatColumns="0" formatRows="0" selectLockedCells="1" autoFilter="0" selectUnlockedCells="1"/>
  <autoFilter ref="A2:P76" xr:uid="{936F9199-E8A2-4BD9-9FE0-3611E945FB10}"/>
  <mergeCells count="32">
    <mergeCell ref="A1:D1"/>
    <mergeCell ref="B3:B6"/>
    <mergeCell ref="C3:C6"/>
    <mergeCell ref="A3:A6"/>
    <mergeCell ref="B7:B12"/>
    <mergeCell ref="C7:C12"/>
    <mergeCell ref="A7:A12"/>
    <mergeCell ref="B13:B19"/>
    <mergeCell ref="C13:C19"/>
    <mergeCell ref="B20:B22"/>
    <mergeCell ref="C20:C22"/>
    <mergeCell ref="A13:A22"/>
    <mergeCell ref="B23:B26"/>
    <mergeCell ref="C23:C26"/>
    <mergeCell ref="B27:B30"/>
    <mergeCell ref="C27:C30"/>
    <mergeCell ref="A23:A30"/>
    <mergeCell ref="B67:B76"/>
    <mergeCell ref="C67:C76"/>
    <mergeCell ref="A67:A76"/>
    <mergeCell ref="A31:A53"/>
    <mergeCell ref="B54:B61"/>
    <mergeCell ref="C54:C61"/>
    <mergeCell ref="B62:B66"/>
    <mergeCell ref="C62:C66"/>
    <mergeCell ref="A54:A66"/>
    <mergeCell ref="B31:B34"/>
    <mergeCell ref="C31:C34"/>
    <mergeCell ref="B35:B45"/>
    <mergeCell ref="C35:C45"/>
    <mergeCell ref="B46:B53"/>
    <mergeCell ref="C46:C53"/>
  </mergeCells>
  <phoneticPr fontId="17" type="noConversion"/>
  <conditionalFormatting sqref="F3:F76">
    <cfRule type="containsText" dxfId="55" priority="12" operator="containsText" text="Not Applicable">
      <formula>NOT(ISERROR(SEARCH("Not Applicable",F3)))</formula>
    </cfRule>
    <cfRule type="containsText" dxfId="54" priority="13" operator="containsText" text="Not meeting">
      <formula>NOT(ISERROR(SEARCH("Not meeting",F3)))</formula>
    </cfRule>
    <cfRule type="containsText" dxfId="53" priority="14" operator="containsText" text="Partially">
      <formula>NOT(ISERROR(SEARCH("Partially",F3)))</formula>
    </cfRule>
    <cfRule type="containsText" dxfId="52" priority="15" operator="containsText" text="Fully">
      <formula>NOT(ISERROR(SEARCH("Fully",F3)))</formula>
    </cfRule>
  </conditionalFormatting>
  <conditionalFormatting sqref="L3:L76 P3:P76 L77:P215">
    <cfRule type="notContainsBlanks" dxfId="50" priority="3">
      <formula>LEN(TRIM(L3))&gt;0</formula>
    </cfRule>
  </conditionalFormatting>
  <pageMargins left="0.7" right="0.7" top="0.75" bottom="0.75" header="0.3" footer="0.3"/>
  <pageSetup paperSize="9" scale="27" fitToHeight="0" orientation="landscape" r:id="rId1"/>
  <extLst>
    <ext xmlns:x14="http://schemas.microsoft.com/office/spreadsheetml/2009/9/main" uri="{78C0D931-6437-407d-A8EE-F0AAD7539E65}">
      <x14:conditionalFormattings>
        <x14:conditionalFormatting xmlns:xm="http://schemas.microsoft.com/office/excel/2006/main">
          <x14:cfRule type="cellIs" priority="1" operator="between" id="{E5C4518E-29B0-4722-810B-2F171C13E683}">
            <xm:f>Lookup!$A$8</xm:f>
            <xm:f>Lookup!$A$9</xm:f>
            <x14:dxf>
              <font>
                <b/>
                <i val="0"/>
                <strike val="0"/>
                <color theme="0"/>
              </font>
              <fill>
                <patternFill>
                  <bgColor rgb="FFFF0000"/>
                </patternFill>
              </fill>
            </x14:dxf>
          </x14:cfRule>
          <xm:sqref>K3:K76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F2459-06A5-4959-A211-F4CD9081F1F3}">
  <sheetPr codeName="Sheet4"/>
  <dimension ref="A1:I27"/>
  <sheetViews>
    <sheetView topLeftCell="A16" workbookViewId="0">
      <selection activeCell="I28" sqref="I28"/>
    </sheetView>
  </sheetViews>
  <sheetFormatPr defaultRowHeight="14.5" x14ac:dyDescent="0.35"/>
  <cols>
    <col min="1" max="1" width="16.81640625" customWidth="1"/>
    <col min="2" max="2" width="10.81640625" customWidth="1"/>
    <col min="3" max="3" width="10.08984375" customWidth="1"/>
    <col min="4" max="4" width="10.36328125" customWidth="1"/>
    <col min="5" max="5" width="11" customWidth="1"/>
    <col min="6" max="6" width="11.81640625" customWidth="1"/>
    <col min="7" max="7" width="10.81640625" customWidth="1"/>
    <col min="8" max="8" width="11" customWidth="1"/>
  </cols>
  <sheetData>
    <row r="1" spans="1:9" ht="58" x14ac:dyDescent="0.35">
      <c r="B1" s="2" t="s">
        <v>198</v>
      </c>
      <c r="C1" s="2" t="s">
        <v>53</v>
      </c>
      <c r="D1" s="2" t="s">
        <v>199</v>
      </c>
      <c r="E1" s="2" t="s">
        <v>200</v>
      </c>
      <c r="F1" s="2" t="s">
        <v>201</v>
      </c>
      <c r="G1" s="2" t="s">
        <v>202</v>
      </c>
      <c r="H1" s="2" t="s">
        <v>203</v>
      </c>
      <c r="I1" s="1" t="s">
        <v>52</v>
      </c>
    </row>
    <row r="2" spans="1:9" ht="29" x14ac:dyDescent="0.35">
      <c r="A2" s="1" t="s">
        <v>10</v>
      </c>
      <c r="B2" s="3">
        <f>COUNTIF('1. Accountability'!E:E,A2)</f>
        <v>0</v>
      </c>
      <c r="C2" s="3">
        <f>COUNTIF('2. Policies and procedures'!E:E,A2)</f>
        <v>0</v>
      </c>
      <c r="D2" s="3">
        <f>COUNTIF('3. Training '!E:E,A2)</f>
        <v>0</v>
      </c>
      <c r="E2" s="3">
        <f>COUNTIF('4. 3rd party arrangements'!E:E,A2)</f>
        <v>0</v>
      </c>
      <c r="F2" s="3">
        <f>COUNTIF('5. Ident, assessment &amp; log'!E:E,A2)</f>
        <v>0</v>
      </c>
      <c r="G2" s="3">
        <f>COUNTIF('6. Reporting processes'!E:E,A2)</f>
        <v>0</v>
      </c>
      <c r="H2" s="3">
        <f>COUNTIF('7. Feedback &amp; lessons learned'!E:E,A2)</f>
        <v>0</v>
      </c>
      <c r="I2">
        <f>SUM(B2:H2)</f>
        <v>0</v>
      </c>
    </row>
    <row r="3" spans="1:9" ht="29" x14ac:dyDescent="0.35">
      <c r="A3" s="1" t="s">
        <v>7</v>
      </c>
      <c r="B3" s="3">
        <f>COUNTIF('1. Accountability'!E:E,A3)</f>
        <v>0</v>
      </c>
      <c r="C3" s="3">
        <f>COUNTIF('2. Policies and procedures'!E:E,A3)</f>
        <v>0</v>
      </c>
      <c r="D3" s="3">
        <f>COUNTIF('3. Training '!E:E,A3)</f>
        <v>0</v>
      </c>
      <c r="E3" s="3">
        <f>COUNTIF('4. 3rd party arrangements'!E:E,A3)</f>
        <v>0</v>
      </c>
      <c r="F3" s="3">
        <f>COUNTIF('5. Ident, assessment &amp; log'!E:E,A3)</f>
        <v>0</v>
      </c>
      <c r="G3" s="3">
        <f>COUNTIF('6. Reporting processes'!E:E,A3)</f>
        <v>0</v>
      </c>
      <c r="H3" s="3">
        <f>COUNTIF('7. Feedback &amp; lessons learned'!E:E,A3)</f>
        <v>0</v>
      </c>
      <c r="I3">
        <f>SUM(B3:H3)</f>
        <v>0</v>
      </c>
    </row>
    <row r="4" spans="1:9" ht="29" x14ac:dyDescent="0.35">
      <c r="A4" s="1" t="s">
        <v>8</v>
      </c>
      <c r="B4" s="3">
        <f>COUNTIF('1. Accountability'!E:E,A4)</f>
        <v>0</v>
      </c>
      <c r="C4" s="3">
        <f>COUNTIF('2. Policies and procedures'!E:E,A4)</f>
        <v>0</v>
      </c>
      <c r="D4" s="3">
        <f>COUNTIF('3. Training '!E:E,A4)</f>
        <v>0</v>
      </c>
      <c r="E4" s="3">
        <f>COUNTIF('4. 3rd party arrangements'!E:E,A4)</f>
        <v>0</v>
      </c>
      <c r="F4" s="3">
        <f>COUNTIF('5. Ident, assessment &amp; log'!E:E,A4)</f>
        <v>0</v>
      </c>
      <c r="G4" s="3">
        <f>COUNTIF('6. Reporting processes'!E:E,A4)</f>
        <v>0</v>
      </c>
      <c r="H4" s="3">
        <f>COUNTIF('7. Feedback &amp; lessons learned'!E:E,A4)</f>
        <v>0</v>
      </c>
      <c r="I4">
        <f>SUM(B4:H4)</f>
        <v>0</v>
      </c>
    </row>
    <row r="5" spans="1:9" x14ac:dyDescent="0.35">
      <c r="A5" s="1" t="s">
        <v>9</v>
      </c>
      <c r="B5" s="3">
        <f>COUNTIF('1. Accountability'!E:E,A5)</f>
        <v>0</v>
      </c>
      <c r="C5" s="3">
        <f>COUNTIF('2. Policies and procedures'!E:E,A5)</f>
        <v>0</v>
      </c>
      <c r="D5" s="3">
        <f>COUNTIF('3. Training '!E:E,A5)</f>
        <v>0</v>
      </c>
      <c r="E5" s="3">
        <f>COUNTIF('4. 3rd party arrangements'!E:E,A5)</f>
        <v>0</v>
      </c>
      <c r="F5" s="3">
        <f>COUNTIF('5. Ident, assessment &amp; log'!E:E,A5)</f>
        <v>0</v>
      </c>
      <c r="G5" s="3">
        <f>COUNTIF('6. Reporting processes'!E:E,A5)</f>
        <v>0</v>
      </c>
      <c r="H5" s="3">
        <f>COUNTIF('7. Feedback &amp; lessons learned'!E:E,A5)</f>
        <v>0</v>
      </c>
      <c r="I5">
        <f>SUM(B5:H5)</f>
        <v>0</v>
      </c>
    </row>
    <row r="6" spans="1:9" x14ac:dyDescent="0.35">
      <c r="A6" s="1" t="s">
        <v>51</v>
      </c>
      <c r="B6" s="103">
        <f>COUNTBLANK('1. Accountability'!E2:E5)</f>
        <v>4</v>
      </c>
      <c r="C6" s="3">
        <f>COUNTBLANK('2. Policies and procedures'!E2:E7)</f>
        <v>6</v>
      </c>
      <c r="D6" s="3">
        <f>COUNTBLANK('3. Training '!E2:E11)</f>
        <v>10</v>
      </c>
      <c r="E6" s="3">
        <f>COUNTBLANK('4. 3rd party arrangements'!E2:E9)</f>
        <v>8</v>
      </c>
      <c r="F6" s="3">
        <f>COUNTBLANK('5. Ident, assessment &amp; log'!E2:E24)</f>
        <v>23</v>
      </c>
      <c r="G6" s="3">
        <f>COUNTBLANK('6. Reporting processes'!E2:E14)</f>
        <v>13</v>
      </c>
      <c r="H6" s="3">
        <f>COUNTBLANK('7. Feedback &amp; lessons learned'!E2:E11)</f>
        <v>10</v>
      </c>
      <c r="I6">
        <f>SUM(B6:H6)</f>
        <v>74</v>
      </c>
    </row>
    <row r="17" spans="1:9" ht="58" x14ac:dyDescent="0.35">
      <c r="B17" s="2" t="s">
        <v>198</v>
      </c>
      <c r="C17" s="2" t="s">
        <v>53</v>
      </c>
      <c r="D17" s="2" t="s">
        <v>199</v>
      </c>
      <c r="E17" s="2" t="s">
        <v>200</v>
      </c>
      <c r="F17" s="2" t="s">
        <v>201</v>
      </c>
      <c r="G17" s="2" t="s">
        <v>202</v>
      </c>
      <c r="H17" s="2" t="s">
        <v>203</v>
      </c>
      <c r="I17" s="1" t="s">
        <v>52</v>
      </c>
    </row>
    <row r="18" spans="1:9" x14ac:dyDescent="0.35">
      <c r="A18" s="6" t="s">
        <v>56</v>
      </c>
      <c r="B18" s="3">
        <f>COUNTIF('1. Accountability'!I:I,A18)</f>
        <v>0</v>
      </c>
      <c r="C18" s="3">
        <f>COUNTIF('2. Policies and procedures'!I:I,A18)</f>
        <v>0</v>
      </c>
      <c r="D18" s="3">
        <f>COUNTIF('3. Training '!I:I,A18)</f>
        <v>0</v>
      </c>
      <c r="E18" s="3">
        <f>COUNTIF('4. 3rd party arrangements'!I:I,A18)</f>
        <v>0</v>
      </c>
      <c r="F18" s="3">
        <f>COUNTIF('5. Ident, assessment &amp; log'!I:I,A18)</f>
        <v>0</v>
      </c>
      <c r="G18" s="3">
        <f>COUNTIF('6. Reporting processes'!I:I,A18)</f>
        <v>0</v>
      </c>
      <c r="H18" s="3">
        <f>COUNTIF('7. Feedback &amp; lessons learned'!I:I,A18)</f>
        <v>0</v>
      </c>
      <c r="I18">
        <f t="shared" ref="I18:I23" si="0">SUM(B18:H18)</f>
        <v>0</v>
      </c>
    </row>
    <row r="19" spans="1:9" x14ac:dyDescent="0.35">
      <c r="A19" s="6" t="s">
        <v>61</v>
      </c>
      <c r="B19" s="3">
        <f>COUNTIF('1. Accountability'!I:I,A19)</f>
        <v>0</v>
      </c>
      <c r="C19" s="3">
        <f>COUNTIF('2. Policies and procedures'!I:I,A19)</f>
        <v>0</v>
      </c>
      <c r="D19" s="3">
        <f>COUNTIF('3. Training '!I:I,A19)</f>
        <v>0</v>
      </c>
      <c r="E19" s="3">
        <f>COUNTIF('4. 3rd party arrangements'!I:I,A19)</f>
        <v>0</v>
      </c>
      <c r="F19" s="3">
        <f>COUNTIF('5. Ident, assessment &amp; log'!I:I,A19)</f>
        <v>0</v>
      </c>
      <c r="G19" s="3">
        <f>COUNTIF('6. Reporting processes'!I:I,A19)</f>
        <v>0</v>
      </c>
      <c r="H19" s="3">
        <f>COUNTIF('7. Feedback &amp; lessons learned'!I:I,A19)</f>
        <v>0</v>
      </c>
      <c r="I19">
        <f t="shared" si="0"/>
        <v>0</v>
      </c>
    </row>
    <row r="20" spans="1:9" x14ac:dyDescent="0.35">
      <c r="A20" s="6" t="s">
        <v>58</v>
      </c>
      <c r="B20" s="3">
        <f>COUNTIF('1. Accountability'!I:I,A20)</f>
        <v>0</v>
      </c>
      <c r="C20" s="3">
        <f>COUNTIF('2. Policies and procedures'!I:I,A20)</f>
        <v>0</v>
      </c>
      <c r="D20" s="3">
        <f>COUNTIF('3. Training '!I:I,A20)</f>
        <v>0</v>
      </c>
      <c r="E20" s="3">
        <f>COUNTIF('4. 3rd party arrangements'!I:I,A20)</f>
        <v>0</v>
      </c>
      <c r="F20" s="3">
        <f>COUNTIF('5. Ident, assessment &amp; log'!I:I,A20)</f>
        <v>0</v>
      </c>
      <c r="G20" s="3">
        <f>COUNTIF('6. Reporting processes'!I:I,A20)</f>
        <v>0</v>
      </c>
      <c r="H20" s="3">
        <f>COUNTIF('7. Feedback &amp; lessons learned'!I:I,A20)</f>
        <v>0</v>
      </c>
      <c r="I20">
        <f t="shared" si="0"/>
        <v>0</v>
      </c>
    </row>
    <row r="21" spans="1:9" x14ac:dyDescent="0.35">
      <c r="A21" s="6" t="s">
        <v>59</v>
      </c>
      <c r="B21" s="3">
        <f>COUNTIF('1. Accountability'!I:I,A21)</f>
        <v>0</v>
      </c>
      <c r="C21" s="3">
        <f>COUNTIF('2. Policies and procedures'!I:I,A21)</f>
        <v>0</v>
      </c>
      <c r="D21" s="3">
        <f>COUNTIF('3. Training '!I:I,A21)</f>
        <v>0</v>
      </c>
      <c r="E21" s="3">
        <f>COUNTIF('4. 3rd party arrangements'!I:I,A21)</f>
        <v>0</v>
      </c>
      <c r="F21" s="3">
        <f>COUNTIF('5. Ident, assessment &amp; log'!I:I,A21)</f>
        <v>0</v>
      </c>
      <c r="G21" s="3">
        <f>COUNTIF('6. Reporting processes'!I:I,A21)</f>
        <v>0</v>
      </c>
      <c r="H21" s="3">
        <f>COUNTIF('7. Feedback &amp; lessons learned'!I:I,A21)</f>
        <v>0</v>
      </c>
      <c r="I21">
        <f t="shared" si="0"/>
        <v>0</v>
      </c>
    </row>
    <row r="22" spans="1:9" x14ac:dyDescent="0.35">
      <c r="A22" s="6" t="s">
        <v>60</v>
      </c>
      <c r="B22" s="3">
        <f>COUNTIF('1. Accountability'!I:I,A22)</f>
        <v>0</v>
      </c>
      <c r="C22" s="3">
        <f>COUNTIF('2. Policies and procedures'!I:I,A22)</f>
        <v>0</v>
      </c>
      <c r="D22" s="3">
        <f>COUNTIF('3. Training '!I:I,A22)</f>
        <v>0</v>
      </c>
      <c r="E22" s="3">
        <f>COUNTIF('4. 3rd party arrangements'!I:I,A22)</f>
        <v>0</v>
      </c>
      <c r="F22" s="3">
        <f>COUNTIF('5. Ident, assessment &amp; log'!I:I,A22)</f>
        <v>0</v>
      </c>
      <c r="G22" s="3">
        <f>COUNTIF('6. Reporting processes'!I:I,A22)</f>
        <v>0</v>
      </c>
      <c r="H22" s="3">
        <f>COUNTIF('7. Feedback &amp; lessons learned'!I:I,A22)</f>
        <v>0</v>
      </c>
      <c r="I22">
        <f t="shared" si="0"/>
        <v>0</v>
      </c>
    </row>
    <row r="23" spans="1:9" x14ac:dyDescent="0.35">
      <c r="A23" s="6" t="s">
        <v>51</v>
      </c>
      <c r="B23" s="3">
        <f>COUNTBLANK('1. Accountability'!I2:I5)</f>
        <v>4</v>
      </c>
      <c r="C23">
        <f>COUNTBLANK('2. Policies and procedures'!I2:I7)</f>
        <v>6</v>
      </c>
      <c r="D23">
        <f>COUNTBLANK('3. Training '!I2:I11)</f>
        <v>10</v>
      </c>
      <c r="E23">
        <f>COUNTBLANK('4. 3rd party arrangements'!I2:I9)</f>
        <v>8</v>
      </c>
      <c r="F23">
        <f>COUNTBLANK('5. Ident, assessment &amp; log'!I2:I24)</f>
        <v>23</v>
      </c>
      <c r="G23">
        <f>COUNTBLANK('6. Reporting processes'!I2:I14)</f>
        <v>13</v>
      </c>
      <c r="H23">
        <f>COUNTBLANK('7. Feedback &amp; lessons learned'!I2:I11)</f>
        <v>10</v>
      </c>
      <c r="I23">
        <f t="shared" si="0"/>
        <v>74</v>
      </c>
    </row>
    <row r="26" spans="1:9" x14ac:dyDescent="0.35">
      <c r="B26" s="6" t="s">
        <v>56</v>
      </c>
      <c r="C26" s="6" t="s">
        <v>61</v>
      </c>
      <c r="D26" s="6" t="s">
        <v>58</v>
      </c>
      <c r="E26" s="6" t="s">
        <v>59</v>
      </c>
      <c r="F26" s="6" t="s">
        <v>60</v>
      </c>
      <c r="G26" s="6" t="s">
        <v>51</v>
      </c>
    </row>
    <row r="27" spans="1:9" x14ac:dyDescent="0.35">
      <c r="B27">
        <f>SUM(B18:H18)</f>
        <v>0</v>
      </c>
      <c r="C27">
        <f>SUM(B19:H19)</f>
        <v>0</v>
      </c>
      <c r="D27">
        <f>SUM(B20:H20)</f>
        <v>0</v>
      </c>
      <c r="E27">
        <f>SUM(B21:H21)</f>
        <v>0</v>
      </c>
      <c r="F27">
        <f>SUM(B22:H22)</f>
        <v>0</v>
      </c>
      <c r="G27">
        <f>SUM(B23:H23)</f>
        <v>74</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E6A8F-4D38-42A7-A0B3-70016E71EADC}">
  <sheetPr codeName="Sheet5"/>
  <dimension ref="A1:G9"/>
  <sheetViews>
    <sheetView workbookViewId="0">
      <selection activeCell="E1" sqref="E1:E5"/>
    </sheetView>
  </sheetViews>
  <sheetFormatPr defaultRowHeight="14.5" x14ac:dyDescent="0.35"/>
  <cols>
    <col min="1" max="1" width="13.81640625" bestFit="1" customWidth="1"/>
  </cols>
  <sheetData>
    <row r="1" spans="1:7" x14ac:dyDescent="0.35">
      <c r="A1" s="5" t="s">
        <v>10</v>
      </c>
      <c r="B1" s="6"/>
      <c r="C1" s="6"/>
      <c r="D1" s="6"/>
      <c r="E1" s="6" t="s">
        <v>56</v>
      </c>
      <c r="F1" s="6"/>
      <c r="G1" s="6" t="s">
        <v>56</v>
      </c>
    </row>
    <row r="2" spans="1:7" x14ac:dyDescent="0.35">
      <c r="A2" s="6" t="s">
        <v>7</v>
      </c>
      <c r="B2" s="6"/>
      <c r="C2" s="6"/>
      <c r="D2" s="6"/>
      <c r="E2" s="6" t="s">
        <v>61</v>
      </c>
      <c r="F2" s="6"/>
      <c r="G2" s="6" t="s">
        <v>57</v>
      </c>
    </row>
    <row r="3" spans="1:7" x14ac:dyDescent="0.35">
      <c r="A3" s="6" t="s">
        <v>8</v>
      </c>
      <c r="B3" s="6"/>
      <c r="C3" s="6"/>
      <c r="D3" s="6"/>
      <c r="E3" s="6" t="s">
        <v>58</v>
      </c>
      <c r="F3" s="6"/>
      <c r="G3" s="6" t="s">
        <v>59</v>
      </c>
    </row>
    <row r="4" spans="1:7" x14ac:dyDescent="0.35">
      <c r="A4" s="6" t="s">
        <v>9</v>
      </c>
      <c r="B4" s="6"/>
      <c r="C4" s="6"/>
      <c r="D4" s="6"/>
      <c r="E4" s="6" t="s">
        <v>59</v>
      </c>
      <c r="F4" s="6"/>
      <c r="G4" s="6" t="s">
        <v>60</v>
      </c>
    </row>
    <row r="5" spans="1:7" x14ac:dyDescent="0.35">
      <c r="A5" s="6"/>
      <c r="B5" s="6"/>
      <c r="C5" s="6"/>
      <c r="D5" s="6"/>
      <c r="E5" s="6" t="s">
        <v>60</v>
      </c>
      <c r="F5" s="6"/>
      <c r="G5" s="6"/>
    </row>
    <row r="6" spans="1:7" x14ac:dyDescent="0.35">
      <c r="A6" s="6"/>
      <c r="B6" s="6"/>
      <c r="C6" s="6"/>
      <c r="D6" s="6"/>
      <c r="E6" s="6"/>
      <c r="F6" s="6"/>
      <c r="G6" s="6"/>
    </row>
    <row r="7" spans="1:7" x14ac:dyDescent="0.35">
      <c r="A7" s="6"/>
      <c r="B7" s="6"/>
      <c r="C7" s="6"/>
      <c r="D7" s="6"/>
      <c r="E7" s="6"/>
      <c r="F7" s="6"/>
      <c r="G7" s="6"/>
    </row>
    <row r="8" spans="1:7" x14ac:dyDescent="0.35">
      <c r="A8" s="7">
        <v>36526</v>
      </c>
      <c r="B8" s="6"/>
      <c r="C8" s="6"/>
      <c r="D8" s="6"/>
      <c r="E8" s="6"/>
      <c r="F8" s="6"/>
      <c r="G8" s="6"/>
    </row>
    <row r="9" spans="1:7" x14ac:dyDescent="0.35">
      <c r="A9" s="7">
        <f ca="1">TODAY()</f>
        <v>45574</v>
      </c>
      <c r="B9" s="6"/>
      <c r="C9" s="6"/>
      <c r="D9" s="6"/>
      <c r="E9" s="6"/>
      <c r="F9" s="6"/>
      <c r="G9" s="6"/>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B9C31-5B04-483F-B5B7-1061798AB929}">
  <sheetPr codeName="Sheet6">
    <tabColor rgb="FF00853F"/>
    <pageSetUpPr fitToPage="1"/>
  </sheetPr>
  <dimension ref="A1:P5"/>
  <sheetViews>
    <sheetView showGridLines="0" zoomScale="68" zoomScaleNormal="68" workbookViewId="0">
      <pane ySplit="1" topLeftCell="A2" activePane="bottomLeft" state="frozen"/>
      <selection pane="bottomLeft" activeCell="E2" sqref="E2"/>
    </sheetView>
  </sheetViews>
  <sheetFormatPr defaultColWidth="9.08984375" defaultRowHeight="29.4" customHeight="1" x14ac:dyDescent="0.35"/>
  <cols>
    <col min="1" max="1" width="14.08984375" style="23" customWidth="1"/>
    <col min="2" max="2" width="48.81640625" style="23" customWidth="1"/>
    <col min="3" max="3" width="15.81640625" style="23" customWidth="1"/>
    <col min="4" max="4" width="63.81640625" style="23" customWidth="1"/>
    <col min="5" max="5" width="25" style="23" customWidth="1"/>
    <col min="6" max="6" width="28.453125" style="23" customWidth="1"/>
    <col min="7" max="7" width="26" style="23" customWidth="1"/>
    <col min="8" max="8" width="12" style="23" customWidth="1"/>
    <col min="9" max="9" width="18.90625" style="23" customWidth="1"/>
    <col min="10" max="10" width="20.6328125" style="23" customWidth="1"/>
    <col min="11" max="15" width="23.81640625" style="23" customWidth="1"/>
    <col min="16" max="16384" width="9.08984375" style="23"/>
  </cols>
  <sheetData>
    <row r="1" spans="1:16" s="31" customFormat="1" ht="29.4" customHeight="1" thickBot="1" x14ac:dyDescent="0.4">
      <c r="A1" s="22" t="s">
        <v>6</v>
      </c>
      <c r="B1" s="22" t="s">
        <v>1</v>
      </c>
      <c r="C1" s="22" t="s">
        <v>28</v>
      </c>
      <c r="D1" s="22" t="s">
        <v>5</v>
      </c>
      <c r="E1" s="22" t="s">
        <v>3</v>
      </c>
      <c r="F1" s="22" t="s">
        <v>62</v>
      </c>
      <c r="G1" s="22" t="s">
        <v>54</v>
      </c>
      <c r="H1" s="22" t="s">
        <v>11</v>
      </c>
      <c r="I1" s="22" t="s">
        <v>55</v>
      </c>
      <c r="J1" s="22" t="s">
        <v>65</v>
      </c>
      <c r="K1" s="28"/>
      <c r="L1" s="28"/>
      <c r="M1" s="28"/>
      <c r="N1" s="28"/>
      <c r="O1" s="28"/>
      <c r="P1" s="28"/>
    </row>
    <row r="2" spans="1:16" ht="66" customHeight="1" x14ac:dyDescent="0.35">
      <c r="A2" s="174">
        <v>1.1000000000000001</v>
      </c>
      <c r="B2" s="180" t="s">
        <v>79</v>
      </c>
      <c r="C2" s="57" t="s">
        <v>12</v>
      </c>
      <c r="D2" s="61" t="s">
        <v>80</v>
      </c>
      <c r="E2" s="17"/>
      <c r="F2" s="17"/>
      <c r="G2" s="17"/>
      <c r="H2" s="17"/>
      <c r="I2" s="17"/>
      <c r="J2" s="18"/>
      <c r="K2" s="24"/>
      <c r="L2" s="24"/>
      <c r="M2" s="24"/>
      <c r="N2" s="24"/>
      <c r="O2" s="24"/>
      <c r="P2" s="24"/>
    </row>
    <row r="3" spans="1:16" ht="78" customHeight="1" x14ac:dyDescent="0.35">
      <c r="A3" s="175"/>
      <c r="B3" s="181"/>
      <c r="C3" s="38" t="s">
        <v>13</v>
      </c>
      <c r="D3" s="59" t="s">
        <v>81</v>
      </c>
      <c r="E3" s="14"/>
      <c r="F3" s="14"/>
      <c r="G3" s="14"/>
      <c r="H3" s="14"/>
      <c r="I3" s="14"/>
      <c r="J3" s="19"/>
      <c r="K3" s="24"/>
      <c r="L3" s="24"/>
      <c r="M3" s="24"/>
      <c r="N3" s="24"/>
      <c r="O3" s="24"/>
      <c r="P3" s="24"/>
    </row>
    <row r="4" spans="1:16" ht="66" customHeight="1" x14ac:dyDescent="0.35">
      <c r="A4" s="175"/>
      <c r="B4" s="181"/>
      <c r="C4" s="38" t="s">
        <v>14</v>
      </c>
      <c r="D4" s="59" t="s">
        <v>82</v>
      </c>
      <c r="E4" s="14"/>
      <c r="F4" s="14"/>
      <c r="G4" s="14"/>
      <c r="H4" s="14"/>
      <c r="I4" s="14"/>
      <c r="J4" s="19"/>
      <c r="K4" s="24"/>
      <c r="L4" s="24"/>
      <c r="M4" s="24"/>
      <c r="N4" s="24"/>
      <c r="O4" s="24"/>
      <c r="P4" s="24"/>
    </row>
    <row r="5" spans="1:16" ht="42.5" customHeight="1" thickBot="1" x14ac:dyDescent="0.4">
      <c r="A5" s="176"/>
      <c r="B5" s="182"/>
      <c r="C5" s="58" t="s">
        <v>15</v>
      </c>
      <c r="D5" s="60" t="s">
        <v>83</v>
      </c>
      <c r="E5" s="20"/>
      <c r="F5" s="20"/>
      <c r="G5" s="20"/>
      <c r="H5" s="20"/>
      <c r="I5" s="20"/>
      <c r="J5" s="21"/>
      <c r="K5" s="24"/>
      <c r="L5" s="24"/>
      <c r="M5" s="24"/>
      <c r="N5" s="24"/>
      <c r="O5" s="24"/>
      <c r="P5" s="24"/>
    </row>
  </sheetData>
  <sheetProtection formatColumns="0" formatRows="0" autoFilter="0"/>
  <autoFilter ref="A1:J5" xr:uid="{E86B9C31-5B04-483F-B5B7-1061798AB929}"/>
  <mergeCells count="2">
    <mergeCell ref="B2:B5"/>
    <mergeCell ref="A2:A5"/>
  </mergeCells>
  <phoneticPr fontId="17" type="noConversion"/>
  <conditionalFormatting sqref="E2:E5">
    <cfRule type="containsText" dxfId="49" priority="16" operator="containsText" text="Not Applicable">
      <formula>NOT(ISERROR(SEARCH("Not Applicable",E2)))</formula>
    </cfRule>
    <cfRule type="containsText" dxfId="48" priority="17" operator="containsText" text="Not meeting">
      <formula>NOT(ISERROR(SEARCH("Not meeting",E2)))</formula>
    </cfRule>
    <cfRule type="containsText" dxfId="47" priority="18" operator="containsText" text="Partially">
      <formula>NOT(ISERROR(SEARCH("Partially",E2)))</formula>
    </cfRule>
    <cfRule type="containsText" dxfId="46" priority="19" operator="containsText" text="Fully">
      <formula>NOT(ISERROR(SEARCH("Fully",E2)))</formula>
    </cfRule>
  </conditionalFormatting>
  <conditionalFormatting sqref="K1:O1">
    <cfRule type="notContainsBlanks" dxfId="44" priority="11">
      <formula>LEN(TRIM(K1))&gt;0</formula>
    </cfRule>
  </conditionalFormatting>
  <conditionalFormatting sqref="K2:O5">
    <cfRule type="notContainsBlanks" dxfId="43" priority="10">
      <formula>LEN(TRIM(K2))&gt;0</formula>
    </cfRule>
  </conditionalFormatting>
  <pageMargins left="0.7" right="0.7" top="0.75" bottom="0.75" header="0.3" footer="0.3"/>
  <pageSetup paperSize="9" scale="34" fitToHeight="0" orientation="portrait" r:id="rId1"/>
  <extLst>
    <ext xmlns:x14="http://schemas.microsoft.com/office/spreadsheetml/2009/9/main" uri="{78C0D931-6437-407d-A8EE-F0AAD7539E65}">
      <x14:conditionalFormattings>
        <x14:conditionalFormatting xmlns:xm="http://schemas.microsoft.com/office/excel/2006/main">
          <x14:cfRule type="cellIs" priority="15" operator="between" id="{9A0E3138-F5E6-45E5-92E2-A3C8D4FB6144}">
            <xm:f>Lookup!$A$8</xm:f>
            <xm:f>Lookup!$A$9</xm:f>
            <x14:dxf>
              <font>
                <b/>
                <i val="0"/>
                <color theme="0"/>
              </font>
              <fill>
                <patternFill>
                  <bgColor rgb="FFFF0000"/>
                </patternFill>
              </fill>
            </x14:dxf>
          </x14:cfRule>
          <xm:sqref>J2:J5</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D43A211A-C7FE-4C29-95CB-891BF60000F1}">
          <x14:formula1>
            <xm:f>Lookup!$A$1:$A$4</xm:f>
          </x14:formula1>
          <xm:sqref>E2:E5</xm:sqref>
        </x14:dataValidation>
        <x14:dataValidation type="list" allowBlank="1" showInputMessage="1" showErrorMessage="1" xr:uid="{1DCA29BD-327A-4E0C-BCC5-680A7304A363}">
          <x14:formula1>
            <xm:f>Lookup!$E$1:$E$5</xm:f>
          </x14:formula1>
          <xm:sqref>I2:I5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4D5D2F-A6CE-4F78-94DF-B65C5880BF6E}">
  <sheetPr codeName="Sheet7">
    <tabColor rgb="FFF99D31"/>
  </sheetPr>
  <dimension ref="A1:P7"/>
  <sheetViews>
    <sheetView showGridLines="0" zoomScale="68" zoomScaleNormal="68" workbookViewId="0">
      <pane ySplit="1" topLeftCell="A2" activePane="bottomLeft" state="frozen"/>
      <selection pane="bottomLeft" sqref="A1:J1"/>
    </sheetView>
  </sheetViews>
  <sheetFormatPr defaultColWidth="9.08984375" defaultRowHeight="15" x14ac:dyDescent="0.3"/>
  <cols>
    <col min="1" max="1" width="12" style="16" customWidth="1"/>
    <col min="2" max="2" width="48.81640625" style="16" customWidth="1"/>
    <col min="3" max="3" width="13.6328125" style="16" customWidth="1"/>
    <col min="4" max="4" width="63.81640625" style="16" customWidth="1"/>
    <col min="5" max="5" width="25" style="16" customWidth="1"/>
    <col min="6" max="6" width="28.453125" style="16" customWidth="1"/>
    <col min="7" max="7" width="26" style="16" customWidth="1"/>
    <col min="8" max="8" width="18.90625" style="16" customWidth="1"/>
    <col min="9" max="9" width="21.81640625" style="16" customWidth="1"/>
    <col min="10" max="10" width="21.453125" style="16" customWidth="1"/>
    <col min="11" max="15" width="23.81640625" style="16" customWidth="1"/>
    <col min="16" max="16384" width="9.08984375" style="16"/>
  </cols>
  <sheetData>
    <row r="1" spans="1:16" ht="30.5" thickBot="1" x14ac:dyDescent="0.35">
      <c r="A1" s="108" t="s">
        <v>6</v>
      </c>
      <c r="B1" s="108" t="s">
        <v>1</v>
      </c>
      <c r="C1" s="108" t="s">
        <v>28</v>
      </c>
      <c r="D1" s="108" t="s">
        <v>5</v>
      </c>
      <c r="E1" s="108" t="s">
        <v>63</v>
      </c>
      <c r="F1" s="108" t="s">
        <v>62</v>
      </c>
      <c r="G1" s="108" t="s">
        <v>54</v>
      </c>
      <c r="H1" s="109" t="s">
        <v>11</v>
      </c>
      <c r="I1" s="109" t="s">
        <v>55</v>
      </c>
      <c r="J1" s="109" t="s">
        <v>66</v>
      </c>
      <c r="K1" s="15"/>
      <c r="L1" s="15"/>
      <c r="M1" s="15"/>
      <c r="N1" s="15"/>
      <c r="O1" s="15"/>
      <c r="P1" s="15"/>
    </row>
    <row r="2" spans="1:16" ht="45" x14ac:dyDescent="0.3">
      <c r="A2" s="174">
        <v>2.1</v>
      </c>
      <c r="B2" s="180" t="s">
        <v>85</v>
      </c>
      <c r="C2" s="65" t="s">
        <v>16</v>
      </c>
      <c r="D2" s="99" t="s">
        <v>86</v>
      </c>
      <c r="E2" s="17"/>
      <c r="F2" s="17"/>
      <c r="G2" s="17"/>
      <c r="H2" s="17"/>
      <c r="I2" s="17"/>
      <c r="J2" s="18"/>
      <c r="K2" s="15"/>
      <c r="L2" s="15"/>
      <c r="M2" s="15"/>
      <c r="N2" s="15"/>
      <c r="O2" s="15"/>
      <c r="P2" s="15"/>
    </row>
    <row r="3" spans="1:16" ht="60" x14ac:dyDescent="0.3">
      <c r="A3" s="175"/>
      <c r="B3" s="181"/>
      <c r="C3" s="38" t="s">
        <v>17</v>
      </c>
      <c r="D3" s="70" t="s">
        <v>204</v>
      </c>
      <c r="E3" s="14"/>
      <c r="F3" s="14"/>
      <c r="G3" s="14"/>
      <c r="H3" s="14"/>
      <c r="I3" s="14"/>
      <c r="J3" s="19"/>
      <c r="K3" s="15"/>
      <c r="L3" s="15"/>
      <c r="M3" s="15"/>
      <c r="N3" s="15"/>
      <c r="O3" s="15"/>
      <c r="P3" s="15"/>
    </row>
    <row r="4" spans="1:16" ht="30" x14ac:dyDescent="0.3">
      <c r="A4" s="175"/>
      <c r="B4" s="181"/>
      <c r="C4" s="38" t="s">
        <v>18</v>
      </c>
      <c r="D4" s="70" t="s">
        <v>88</v>
      </c>
      <c r="E4" s="14"/>
      <c r="F4" s="14"/>
      <c r="G4" s="14"/>
      <c r="H4" s="14"/>
      <c r="I4" s="14"/>
      <c r="J4" s="19"/>
      <c r="K4" s="15"/>
      <c r="L4" s="15"/>
      <c r="M4" s="15"/>
      <c r="N4" s="15"/>
      <c r="O4" s="15"/>
      <c r="P4" s="15"/>
    </row>
    <row r="5" spans="1:16" ht="30" x14ac:dyDescent="0.3">
      <c r="A5" s="175"/>
      <c r="B5" s="181"/>
      <c r="C5" s="38" t="s">
        <v>92</v>
      </c>
      <c r="D5" s="70" t="s">
        <v>89</v>
      </c>
      <c r="E5" s="14"/>
      <c r="F5" s="14"/>
      <c r="G5" s="14"/>
      <c r="H5" s="14"/>
      <c r="I5" s="14"/>
      <c r="J5" s="19"/>
      <c r="K5" s="15"/>
      <c r="L5" s="15"/>
      <c r="M5" s="15"/>
      <c r="N5" s="15"/>
      <c r="O5" s="15"/>
      <c r="P5" s="15"/>
    </row>
    <row r="6" spans="1:16" ht="30" x14ac:dyDescent="0.3">
      <c r="A6" s="175"/>
      <c r="B6" s="181"/>
      <c r="C6" s="38" t="s">
        <v>93</v>
      </c>
      <c r="D6" s="70" t="s">
        <v>90</v>
      </c>
      <c r="E6" s="14"/>
      <c r="F6" s="14"/>
      <c r="G6" s="14"/>
      <c r="H6" s="14"/>
      <c r="I6" s="14"/>
      <c r="J6" s="19"/>
      <c r="K6" s="15"/>
      <c r="L6" s="15"/>
      <c r="M6" s="15"/>
      <c r="N6" s="15"/>
      <c r="O6" s="15"/>
      <c r="P6" s="15"/>
    </row>
    <row r="7" spans="1:16" ht="90.5" thickBot="1" x14ac:dyDescent="0.35">
      <c r="A7" s="176"/>
      <c r="B7" s="182"/>
      <c r="C7" s="58" t="s">
        <v>94</v>
      </c>
      <c r="D7" s="71" t="s">
        <v>91</v>
      </c>
      <c r="E7" s="20"/>
      <c r="F7" s="20"/>
      <c r="G7" s="20"/>
      <c r="H7" s="20"/>
      <c r="I7" s="20"/>
      <c r="J7" s="21"/>
      <c r="K7" s="15"/>
      <c r="L7" s="15"/>
      <c r="M7" s="15"/>
      <c r="N7" s="15"/>
      <c r="O7" s="15"/>
      <c r="P7" s="15"/>
    </row>
  </sheetData>
  <sheetProtection formatColumns="0" formatRows="0" autoFilter="0"/>
  <autoFilter ref="A1:J1" xr:uid="{B26F4707-C058-4C27-A444-8A197D47CCFB}"/>
  <mergeCells count="2">
    <mergeCell ref="B2:B7"/>
    <mergeCell ref="A2:A7"/>
  </mergeCells>
  <phoneticPr fontId="17" type="noConversion"/>
  <conditionalFormatting sqref="E2:E7">
    <cfRule type="containsText" dxfId="42" priority="13" operator="containsText" text="Not Applicable">
      <formula>NOT(ISERROR(SEARCH("Not Applicable",E2)))</formula>
    </cfRule>
    <cfRule type="containsText" dxfId="41" priority="14" operator="containsText" text="Not meeting">
      <formula>NOT(ISERROR(SEARCH("Not meeting",E2)))</formula>
    </cfRule>
    <cfRule type="containsText" dxfId="40" priority="15" operator="containsText" text="Partially">
      <formula>NOT(ISERROR(SEARCH("Partially",E2)))</formula>
    </cfRule>
    <cfRule type="containsText" dxfId="39" priority="16" operator="containsText" text="Fully">
      <formula>NOT(ISERROR(SEARCH("Fully",E2)))</formula>
    </cfRule>
  </conditionalFormatting>
  <conditionalFormatting sqref="K1:O1">
    <cfRule type="notContainsBlanks" dxfId="37" priority="11">
      <formula>LEN(TRIM(K1))&gt;0</formula>
    </cfRule>
  </conditionalFormatting>
  <conditionalFormatting sqref="K1:O7">
    <cfRule type="notContainsBlanks" dxfId="36" priority="10">
      <formula>LEN(TRIM(K1))&gt;0</formula>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ellIs" priority="1" operator="between" id="{FE365418-EDD6-48EB-AC85-DE6B3D001FDF}">
            <xm:f>Lookup!$A$8</xm:f>
            <xm:f>Lookup!$A$9</xm:f>
            <x14:dxf>
              <font>
                <b/>
                <i val="0"/>
                <color theme="0"/>
              </font>
              <fill>
                <patternFill>
                  <bgColor rgb="FFFF0000"/>
                </patternFill>
              </fill>
            </x14:dxf>
          </x14:cfRule>
          <xm:sqref>J2:J7</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9219A45C-7582-4E82-8ECE-EBFC4D76ED55}">
          <x14:formula1>
            <xm:f>Lookup!$A$1:$A$4</xm:f>
          </x14:formula1>
          <xm:sqref>E2:E7</xm:sqref>
        </x14:dataValidation>
        <x14:dataValidation type="list" allowBlank="1" showInputMessage="1" showErrorMessage="1" xr:uid="{012CFD87-4D3C-43C1-A0F2-4059830C305B}">
          <x14:formula1>
            <xm:f>Lookup!$E$1:$E$5</xm:f>
          </x14:formula1>
          <xm:sqref>I2:I7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E4956E-7E0B-429F-A23A-5A85A22A67CB}">
  <sheetPr codeName="Sheet8">
    <tabColor rgb="FFC11728"/>
  </sheetPr>
  <dimension ref="A1:P11"/>
  <sheetViews>
    <sheetView showGridLines="0" zoomScale="68" zoomScaleNormal="68" workbookViewId="0">
      <pane ySplit="1" topLeftCell="A2" activePane="bottomLeft" state="frozen"/>
      <selection pane="bottomLeft" activeCell="G9" sqref="G9"/>
    </sheetView>
  </sheetViews>
  <sheetFormatPr defaultColWidth="9.08984375" defaultRowHeight="15" x14ac:dyDescent="0.3"/>
  <cols>
    <col min="1" max="1" width="11.81640625" style="16" customWidth="1"/>
    <col min="2" max="2" width="48.81640625" style="23" customWidth="1"/>
    <col min="3" max="3" width="15.453125" style="16" customWidth="1"/>
    <col min="4" max="4" width="63.81640625" style="16" customWidth="1"/>
    <col min="5" max="5" width="24.6328125" style="16" customWidth="1"/>
    <col min="6" max="6" width="28.453125" style="16" customWidth="1"/>
    <col min="7" max="7" width="26" style="16" customWidth="1"/>
    <col min="8" max="8" width="22.453125" style="16" customWidth="1"/>
    <col min="9" max="9" width="20.36328125" style="16" customWidth="1"/>
    <col min="10" max="10" width="25.81640625" style="16" customWidth="1"/>
    <col min="11" max="15" width="25.453125" style="16" customWidth="1"/>
    <col min="16" max="16384" width="9.08984375" style="16"/>
  </cols>
  <sheetData>
    <row r="1" spans="1:16" ht="32.25" customHeight="1" thickBot="1" x14ac:dyDescent="0.35">
      <c r="A1" s="25" t="s">
        <v>6</v>
      </c>
      <c r="B1" s="25" t="s">
        <v>1</v>
      </c>
      <c r="C1" s="25" t="s">
        <v>28</v>
      </c>
      <c r="D1" s="25" t="s">
        <v>5</v>
      </c>
      <c r="E1" s="25" t="s">
        <v>3</v>
      </c>
      <c r="F1" s="25" t="s">
        <v>62</v>
      </c>
      <c r="G1" s="25" t="s">
        <v>54</v>
      </c>
      <c r="H1" s="25" t="s">
        <v>11</v>
      </c>
      <c r="I1" s="25" t="s">
        <v>55</v>
      </c>
      <c r="J1" s="25" t="s">
        <v>66</v>
      </c>
      <c r="K1" s="15"/>
      <c r="L1" s="15"/>
      <c r="M1" s="15"/>
      <c r="N1" s="15"/>
      <c r="O1" s="15"/>
      <c r="P1" s="15"/>
    </row>
    <row r="2" spans="1:16" ht="48.5" customHeight="1" x14ac:dyDescent="0.3">
      <c r="A2" s="174">
        <v>3.1</v>
      </c>
      <c r="B2" s="180" t="s">
        <v>96</v>
      </c>
      <c r="C2" s="57" t="s">
        <v>19</v>
      </c>
      <c r="D2" s="69" t="s">
        <v>98</v>
      </c>
      <c r="E2" s="17"/>
      <c r="F2" s="17"/>
      <c r="G2" s="17"/>
      <c r="H2" s="17"/>
      <c r="I2" s="17"/>
      <c r="J2" s="18"/>
      <c r="K2" s="15"/>
      <c r="L2" s="23"/>
      <c r="M2" s="100"/>
      <c r="N2" s="15"/>
      <c r="O2" s="15"/>
      <c r="P2" s="15"/>
    </row>
    <row r="3" spans="1:16" ht="48.5" customHeight="1" x14ac:dyDescent="0.3">
      <c r="A3" s="175">
        <f t="shared" ref="A3:B8" si="0">A2</f>
        <v>3.1</v>
      </c>
      <c r="B3" s="181" t="str">
        <f t="shared" si="0"/>
        <v>Staff with responsibility for processing personal information are able to recognise and escalate personal data breaches.</v>
      </c>
      <c r="C3" s="38" t="s">
        <v>20</v>
      </c>
      <c r="D3" s="70" t="s">
        <v>99</v>
      </c>
      <c r="E3" s="14"/>
      <c r="F3" s="14"/>
      <c r="G3" s="14"/>
      <c r="H3" s="14"/>
      <c r="I3" s="14"/>
      <c r="J3" s="19"/>
      <c r="K3" s="15"/>
      <c r="L3" s="23"/>
      <c r="M3" s="100"/>
      <c r="N3" s="15"/>
      <c r="O3" s="15"/>
      <c r="P3" s="15"/>
    </row>
    <row r="4" spans="1:16" ht="48.5" customHeight="1" x14ac:dyDescent="0.3">
      <c r="A4" s="175">
        <f t="shared" si="0"/>
        <v>3.1</v>
      </c>
      <c r="B4" s="181" t="str">
        <f t="shared" si="0"/>
        <v>Staff with responsibility for processing personal information are able to recognise and escalate personal data breaches.</v>
      </c>
      <c r="C4" s="38" t="s">
        <v>21</v>
      </c>
      <c r="D4" s="70" t="s">
        <v>100</v>
      </c>
      <c r="E4" s="14"/>
      <c r="F4" s="14"/>
      <c r="G4" s="14"/>
      <c r="H4" s="14"/>
      <c r="I4" s="14"/>
      <c r="J4" s="19"/>
      <c r="K4" s="15"/>
      <c r="L4" s="23"/>
      <c r="M4" s="100"/>
      <c r="N4" s="15"/>
      <c r="O4" s="15"/>
      <c r="P4" s="15"/>
    </row>
    <row r="5" spans="1:16" ht="57.5" customHeight="1" x14ac:dyDescent="0.3">
      <c r="A5" s="175">
        <f t="shared" si="0"/>
        <v>3.1</v>
      </c>
      <c r="B5" s="181" t="str">
        <f t="shared" si="0"/>
        <v>Staff with responsibility for processing personal information are able to recognise and escalate personal data breaches.</v>
      </c>
      <c r="C5" s="38" t="s">
        <v>22</v>
      </c>
      <c r="D5" s="70" t="s">
        <v>101</v>
      </c>
      <c r="E5" s="14"/>
      <c r="F5" s="14"/>
      <c r="G5" s="14"/>
      <c r="H5" s="14"/>
      <c r="I5" s="14"/>
      <c r="J5" s="19"/>
      <c r="K5" s="15"/>
      <c r="L5" s="23"/>
      <c r="M5" s="100"/>
      <c r="N5" s="15"/>
      <c r="O5" s="15"/>
      <c r="P5" s="15"/>
    </row>
    <row r="6" spans="1:16" ht="67.5" customHeight="1" x14ac:dyDescent="0.3">
      <c r="A6" s="175">
        <f t="shared" si="0"/>
        <v>3.1</v>
      </c>
      <c r="B6" s="181" t="str">
        <f t="shared" si="0"/>
        <v>Staff with responsibility for processing personal information are able to recognise and escalate personal data breaches.</v>
      </c>
      <c r="C6" s="38" t="s">
        <v>23</v>
      </c>
      <c r="D6" s="70" t="s">
        <v>102</v>
      </c>
      <c r="E6" s="14"/>
      <c r="F6" s="14"/>
      <c r="G6" s="14"/>
      <c r="H6" s="14"/>
      <c r="I6" s="14"/>
      <c r="J6" s="19"/>
      <c r="K6" s="15"/>
      <c r="L6" s="23"/>
      <c r="M6" s="100"/>
      <c r="N6" s="15"/>
      <c r="O6" s="15"/>
      <c r="P6" s="15"/>
    </row>
    <row r="7" spans="1:16" ht="49" customHeight="1" x14ac:dyDescent="0.3">
      <c r="A7" s="175">
        <f t="shared" si="0"/>
        <v>3.1</v>
      </c>
      <c r="B7" s="181" t="str">
        <f t="shared" si="0"/>
        <v>Staff with responsibility for processing personal information are able to recognise and escalate personal data breaches.</v>
      </c>
      <c r="C7" s="38" t="s">
        <v>24</v>
      </c>
      <c r="D7" s="70" t="s">
        <v>103</v>
      </c>
      <c r="E7" s="14"/>
      <c r="F7" s="14"/>
      <c r="G7" s="14"/>
      <c r="H7" s="14"/>
      <c r="I7" s="14"/>
      <c r="J7" s="19"/>
      <c r="K7" s="15"/>
      <c r="L7" s="23"/>
      <c r="M7" s="100"/>
      <c r="N7" s="15"/>
      <c r="O7" s="15"/>
      <c r="P7" s="15"/>
    </row>
    <row r="8" spans="1:16" ht="49" customHeight="1" thickBot="1" x14ac:dyDescent="0.35">
      <c r="A8" s="176">
        <f t="shared" si="0"/>
        <v>3.1</v>
      </c>
      <c r="B8" s="182" t="str">
        <f t="shared" si="0"/>
        <v>Staff with responsibility for processing personal information are able to recognise and escalate personal data breaches.</v>
      </c>
      <c r="C8" s="58" t="s">
        <v>97</v>
      </c>
      <c r="D8" s="71" t="s">
        <v>104</v>
      </c>
      <c r="E8" s="20"/>
      <c r="F8" s="20"/>
      <c r="G8" s="20"/>
      <c r="H8" s="20"/>
      <c r="I8" s="20"/>
      <c r="J8" s="21"/>
      <c r="K8" s="15"/>
      <c r="L8" s="23"/>
      <c r="M8" s="100"/>
      <c r="N8" s="15"/>
      <c r="O8" s="15"/>
      <c r="P8" s="15"/>
    </row>
    <row r="9" spans="1:16" ht="62.5" customHeight="1" x14ac:dyDescent="0.3">
      <c r="A9" s="197">
        <v>3.2</v>
      </c>
      <c r="B9" s="196" t="s">
        <v>105</v>
      </c>
      <c r="C9" s="74" t="s">
        <v>25</v>
      </c>
      <c r="D9" s="87" t="s">
        <v>106</v>
      </c>
      <c r="E9" s="26"/>
      <c r="F9" s="26"/>
      <c r="G9" s="26"/>
      <c r="H9" s="26"/>
      <c r="I9" s="26"/>
      <c r="J9" s="96"/>
      <c r="K9" s="15"/>
      <c r="L9" s="23"/>
      <c r="M9" s="31"/>
      <c r="N9" s="15"/>
      <c r="O9" s="15"/>
      <c r="P9" s="15"/>
    </row>
    <row r="10" spans="1:16" ht="62.5" customHeight="1" x14ac:dyDescent="0.3">
      <c r="A10" s="175">
        <f t="shared" ref="A10:B11" si="1">A9</f>
        <v>3.2</v>
      </c>
      <c r="B10" s="163" t="str">
        <f t="shared" si="1"/>
        <v>Decision-makers are equipped to make informed decisions about personal data breaches.</v>
      </c>
      <c r="C10" s="38" t="s">
        <v>26</v>
      </c>
      <c r="D10" s="59" t="s">
        <v>107</v>
      </c>
      <c r="E10" s="14"/>
      <c r="F10" s="14"/>
      <c r="G10" s="14"/>
      <c r="H10" s="14"/>
      <c r="I10" s="14"/>
      <c r="J10" s="19"/>
      <c r="K10" s="15"/>
      <c r="L10" s="23"/>
      <c r="M10" s="31"/>
      <c r="N10" s="15"/>
      <c r="O10" s="15"/>
      <c r="P10" s="15"/>
    </row>
    <row r="11" spans="1:16" ht="34" customHeight="1" thickBot="1" x14ac:dyDescent="0.35">
      <c r="A11" s="176">
        <f t="shared" si="1"/>
        <v>3.2</v>
      </c>
      <c r="B11" s="164" t="str">
        <f t="shared" si="1"/>
        <v>Decision-makers are equipped to make informed decisions about personal data breaches.</v>
      </c>
      <c r="C11" s="58" t="s">
        <v>27</v>
      </c>
      <c r="D11" s="60" t="s">
        <v>108</v>
      </c>
      <c r="E11" s="20"/>
      <c r="F11" s="20"/>
      <c r="G11" s="20"/>
      <c r="H11" s="20"/>
      <c r="I11" s="20"/>
      <c r="J11" s="21"/>
      <c r="K11" s="15"/>
      <c r="L11" s="23"/>
      <c r="M11" s="31"/>
      <c r="N11" s="15"/>
      <c r="O11" s="15"/>
      <c r="P11" s="15"/>
    </row>
  </sheetData>
  <sheetProtection formatColumns="0" formatRows="0" autoFilter="0"/>
  <autoFilter ref="A1:J1" xr:uid="{46F7AB4B-6743-4BEE-A147-812E76E67F26}"/>
  <mergeCells count="4">
    <mergeCell ref="B2:B8"/>
    <mergeCell ref="A2:A8"/>
    <mergeCell ref="B9:B11"/>
    <mergeCell ref="A9:A11"/>
  </mergeCells>
  <phoneticPr fontId="17" type="noConversion"/>
  <conditionalFormatting sqref="E2:E11">
    <cfRule type="containsText" dxfId="35" priority="8" operator="containsText" text="Not Applicable">
      <formula>NOT(ISERROR(SEARCH("Not Applicable",E2)))</formula>
    </cfRule>
    <cfRule type="containsText" dxfId="34" priority="9" operator="containsText" text="Not meeting">
      <formula>NOT(ISERROR(SEARCH("Not meeting",E2)))</formula>
    </cfRule>
    <cfRule type="containsText" dxfId="33" priority="10" operator="containsText" text="Partially">
      <formula>NOT(ISERROR(SEARCH("Partially",E2)))</formula>
    </cfRule>
    <cfRule type="containsText" dxfId="32" priority="11" operator="containsText" text="Fully">
      <formula>NOT(ISERROR(SEARCH("Fully",E2)))</formula>
    </cfRule>
  </conditionalFormatting>
  <conditionalFormatting sqref="K1:O1 K2:K11 N2:O11">
    <cfRule type="notContainsBlanks" dxfId="30" priority="5">
      <formula>LEN(TRIM(K1))&gt;0</formula>
    </cfRule>
  </conditionalFormatting>
  <conditionalFormatting sqref="K1:O1">
    <cfRule type="notContainsBlanks" dxfId="29" priority="6">
      <formula>LEN(TRIM(K1))&gt;0</formula>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ellIs" priority="7" operator="between" id="{6822A88D-9760-4524-9DF4-B3BE3FC6D073}">
            <xm:f>Lookup!$A$8</xm:f>
            <xm:f>Lookup!$A$9</xm:f>
            <x14:dxf>
              <font>
                <b/>
                <i val="0"/>
                <color theme="0"/>
              </font>
              <fill>
                <patternFill>
                  <bgColor rgb="FFFF0000"/>
                </patternFill>
              </fill>
            </x14:dxf>
          </x14:cfRule>
          <xm:sqref>J2:J11</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58F08AAC-3B46-410C-ADD1-1DB2DDA6A4B7}">
          <x14:formula1>
            <xm:f>Lookup!$A$1:$A$4</xm:f>
          </x14:formula1>
          <xm:sqref>E2:E11</xm:sqref>
        </x14:dataValidation>
        <x14:dataValidation type="list" allowBlank="1" showInputMessage="1" showErrorMessage="1" xr:uid="{97EB2E15-B09D-4E92-9A01-EF69A666DCCE}">
          <x14:formula1>
            <xm:f>Lookup!$E$1:$E$5</xm:f>
          </x14:formula1>
          <xm:sqref>I2:I11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B0A685-0C71-478D-A2BD-6F766DB4A3FF}">
  <sheetPr codeName="Sheet9">
    <tabColor rgb="FFDC83A6"/>
  </sheetPr>
  <dimension ref="A1:P9"/>
  <sheetViews>
    <sheetView showGridLines="0" zoomScale="68" zoomScaleNormal="68" workbookViewId="0">
      <pane ySplit="1" topLeftCell="A2" activePane="bottomLeft" state="frozen"/>
      <selection pane="bottomLeft" sqref="A1:J1"/>
    </sheetView>
  </sheetViews>
  <sheetFormatPr defaultColWidth="9.08984375" defaultRowHeight="15" x14ac:dyDescent="0.3"/>
  <cols>
    <col min="1" max="1" width="10.6328125" style="16" customWidth="1"/>
    <col min="2" max="2" width="48.81640625" style="16" customWidth="1"/>
    <col min="3" max="3" width="13.6328125" style="16" customWidth="1"/>
    <col min="4" max="4" width="63.81640625" style="16" customWidth="1"/>
    <col min="5" max="5" width="25" style="16" customWidth="1"/>
    <col min="6" max="6" width="28.453125" style="16" customWidth="1"/>
    <col min="7" max="7" width="26" style="16" customWidth="1"/>
    <col min="8" max="8" width="12" style="32" customWidth="1"/>
    <col min="9" max="9" width="19.1796875" style="32" customWidth="1"/>
    <col min="10" max="10" width="20.6328125" style="16" customWidth="1"/>
    <col min="11" max="15" width="26" style="16" customWidth="1"/>
    <col min="16" max="16384" width="9.08984375" style="16"/>
  </cols>
  <sheetData>
    <row r="1" spans="1:16" ht="30.5" thickBot="1" x14ac:dyDescent="0.35">
      <c r="A1" s="110" t="s">
        <v>6</v>
      </c>
      <c r="B1" s="110" t="s">
        <v>1</v>
      </c>
      <c r="C1" s="110" t="s">
        <v>28</v>
      </c>
      <c r="D1" s="110" t="s">
        <v>5</v>
      </c>
      <c r="E1" s="110" t="s">
        <v>3</v>
      </c>
      <c r="F1" s="111" t="s">
        <v>62</v>
      </c>
      <c r="G1" s="110" t="s">
        <v>54</v>
      </c>
      <c r="H1" s="111" t="s">
        <v>4</v>
      </c>
      <c r="I1" s="111" t="s">
        <v>55</v>
      </c>
      <c r="J1" s="111" t="s">
        <v>67</v>
      </c>
      <c r="K1" s="15"/>
      <c r="L1" s="15"/>
      <c r="M1" s="15"/>
      <c r="N1" s="15"/>
      <c r="O1" s="15"/>
      <c r="P1" s="15"/>
    </row>
    <row r="2" spans="1:16" ht="38.5" customHeight="1" x14ac:dyDescent="0.3">
      <c r="A2" s="174">
        <v>4.0999999999999996</v>
      </c>
      <c r="B2" s="162" t="s">
        <v>110</v>
      </c>
      <c r="C2" s="27" t="s">
        <v>29</v>
      </c>
      <c r="D2" s="69" t="s">
        <v>111</v>
      </c>
      <c r="E2" s="17"/>
      <c r="F2" s="17"/>
      <c r="G2" s="17"/>
      <c r="H2" s="17"/>
      <c r="I2" s="17"/>
      <c r="J2" s="18"/>
      <c r="K2" s="15"/>
      <c r="L2" s="23"/>
      <c r="M2" s="31"/>
      <c r="N2" s="15"/>
      <c r="O2" s="15"/>
      <c r="P2" s="15"/>
    </row>
    <row r="3" spans="1:16" ht="38.5" customHeight="1" x14ac:dyDescent="0.3">
      <c r="A3" s="175">
        <f t="shared" ref="A3:B5" si="0">A2</f>
        <v>4.0999999999999996</v>
      </c>
      <c r="B3" s="163" t="str">
        <f t="shared" si="0"/>
        <v>Arrangements are in place with joint controllers in the event of a personal data breach.</v>
      </c>
      <c r="C3" s="63" t="s">
        <v>30</v>
      </c>
      <c r="D3" s="70" t="s">
        <v>112</v>
      </c>
      <c r="E3" s="14"/>
      <c r="F3" s="14"/>
      <c r="G3" s="14"/>
      <c r="H3" s="14"/>
      <c r="I3" s="14"/>
      <c r="J3" s="19"/>
      <c r="K3" s="15"/>
      <c r="L3" s="23"/>
      <c r="M3" s="31"/>
      <c r="N3" s="15"/>
      <c r="O3" s="15"/>
      <c r="P3" s="15"/>
    </row>
    <row r="4" spans="1:16" ht="66" customHeight="1" x14ac:dyDescent="0.3">
      <c r="A4" s="175">
        <f t="shared" si="0"/>
        <v>4.0999999999999996</v>
      </c>
      <c r="B4" s="163" t="str">
        <f t="shared" si="0"/>
        <v>Arrangements are in place with joint controllers in the event of a personal data breach.</v>
      </c>
      <c r="C4" s="63" t="s">
        <v>31</v>
      </c>
      <c r="D4" s="70" t="s">
        <v>113</v>
      </c>
      <c r="E4" s="14"/>
      <c r="F4" s="14"/>
      <c r="G4" s="14"/>
      <c r="H4" s="14"/>
      <c r="I4" s="14"/>
      <c r="J4" s="19"/>
      <c r="K4" s="15"/>
      <c r="L4" s="23"/>
      <c r="M4" s="31"/>
      <c r="N4" s="15"/>
      <c r="O4" s="15"/>
      <c r="P4" s="15"/>
    </row>
    <row r="5" spans="1:16" ht="38.5" customHeight="1" thickBot="1" x14ac:dyDescent="0.35">
      <c r="A5" s="176">
        <f t="shared" si="0"/>
        <v>4.0999999999999996</v>
      </c>
      <c r="B5" s="164" t="str">
        <f t="shared" si="0"/>
        <v>Arrangements are in place with joint controllers in the event of a personal data breach.</v>
      </c>
      <c r="C5" s="62" t="s">
        <v>69</v>
      </c>
      <c r="D5" s="71" t="s">
        <v>114</v>
      </c>
      <c r="E5" s="20"/>
      <c r="F5" s="20"/>
      <c r="G5" s="20"/>
      <c r="H5" s="20"/>
      <c r="I5" s="20"/>
      <c r="J5" s="21"/>
      <c r="K5" s="15"/>
      <c r="L5" s="23"/>
      <c r="M5" s="31"/>
      <c r="N5" s="15"/>
      <c r="O5" s="15"/>
      <c r="P5" s="15"/>
    </row>
    <row r="6" spans="1:16" ht="85" customHeight="1" x14ac:dyDescent="0.3">
      <c r="A6" s="197">
        <v>4.2</v>
      </c>
      <c r="B6" s="198" t="s">
        <v>115</v>
      </c>
      <c r="C6" s="72" t="s">
        <v>32</v>
      </c>
      <c r="D6" s="87" t="s">
        <v>116</v>
      </c>
      <c r="E6" s="26"/>
      <c r="F6" s="26"/>
      <c r="G6" s="26"/>
      <c r="H6" s="26"/>
      <c r="I6" s="26"/>
      <c r="J6" s="96"/>
      <c r="K6" s="15"/>
      <c r="L6" s="23"/>
      <c r="M6" s="100"/>
      <c r="N6" s="15"/>
      <c r="O6" s="15"/>
      <c r="P6" s="15"/>
    </row>
    <row r="7" spans="1:16" ht="39" customHeight="1" x14ac:dyDescent="0.3">
      <c r="A7" s="175">
        <f t="shared" ref="A7:B9" si="1">A6</f>
        <v>4.2</v>
      </c>
      <c r="B7" s="181" t="str">
        <f t="shared" si="1"/>
        <v>Contracts are in place between the controller and any processors working on their behalf that reflect the processor's obligations in the event of a personal data breach.</v>
      </c>
      <c r="C7" s="63" t="s">
        <v>33</v>
      </c>
      <c r="D7" s="70" t="s">
        <v>117</v>
      </c>
      <c r="E7" s="14"/>
      <c r="F7" s="14"/>
      <c r="G7" s="14"/>
      <c r="H7" s="14"/>
      <c r="I7" s="14"/>
      <c r="J7" s="19"/>
      <c r="K7" s="15"/>
      <c r="L7" s="23"/>
      <c r="M7" s="100"/>
      <c r="N7" s="15"/>
      <c r="O7" s="15"/>
      <c r="P7" s="15"/>
    </row>
    <row r="8" spans="1:16" ht="39" customHeight="1" x14ac:dyDescent="0.3">
      <c r="A8" s="175">
        <f t="shared" si="1"/>
        <v>4.2</v>
      </c>
      <c r="B8" s="181" t="str">
        <f t="shared" si="1"/>
        <v>Contracts are in place between the controller and any processors working on their behalf that reflect the processor's obligations in the event of a personal data breach.</v>
      </c>
      <c r="C8" s="63" t="s">
        <v>34</v>
      </c>
      <c r="D8" s="70" t="s">
        <v>118</v>
      </c>
      <c r="E8" s="14"/>
      <c r="F8" s="14"/>
      <c r="G8" s="14"/>
      <c r="H8" s="14"/>
      <c r="I8" s="14"/>
      <c r="J8" s="19"/>
      <c r="K8" s="15"/>
      <c r="L8" s="23"/>
      <c r="M8" s="100"/>
      <c r="N8" s="15"/>
      <c r="O8" s="15"/>
      <c r="P8" s="15"/>
    </row>
    <row r="9" spans="1:16" ht="55" customHeight="1" thickBot="1" x14ac:dyDescent="0.35">
      <c r="A9" s="176">
        <f t="shared" si="1"/>
        <v>4.2</v>
      </c>
      <c r="B9" s="182" t="str">
        <f t="shared" si="1"/>
        <v>Contracts are in place between the controller and any processors working on their behalf that reflect the processor's obligations in the event of a personal data breach.</v>
      </c>
      <c r="C9" s="62" t="s">
        <v>120</v>
      </c>
      <c r="D9" s="71" t="s">
        <v>119</v>
      </c>
      <c r="E9" s="20"/>
      <c r="F9" s="20"/>
      <c r="G9" s="20"/>
      <c r="H9" s="20"/>
      <c r="I9" s="20"/>
      <c r="J9" s="21"/>
      <c r="K9" s="15"/>
      <c r="L9" s="23"/>
      <c r="M9" s="100"/>
      <c r="N9" s="15"/>
      <c r="O9" s="15"/>
      <c r="P9" s="15"/>
    </row>
  </sheetData>
  <sheetProtection formatColumns="0" formatRows="0" autoFilter="0"/>
  <autoFilter ref="A1:J1" xr:uid="{FBEAAADF-D5CE-4E9C-9207-CFD4DB0226B3}"/>
  <mergeCells count="4">
    <mergeCell ref="B2:B5"/>
    <mergeCell ref="A2:A5"/>
    <mergeCell ref="B6:B9"/>
    <mergeCell ref="A6:A9"/>
  </mergeCells>
  <phoneticPr fontId="17" type="noConversion"/>
  <conditionalFormatting sqref="E2:E9">
    <cfRule type="containsText" dxfId="28" priority="4" operator="containsText" text="Not Applicable">
      <formula>NOT(ISERROR(SEARCH("Not Applicable",E2)))</formula>
    </cfRule>
    <cfRule type="containsText" dxfId="27" priority="5" operator="containsText" text="Not meeting">
      <formula>NOT(ISERROR(SEARCH("Not meeting",E2)))</formula>
    </cfRule>
    <cfRule type="containsText" dxfId="26" priority="6" operator="containsText" text="Partially">
      <formula>NOT(ISERROR(SEARCH("Partially",E2)))</formula>
    </cfRule>
    <cfRule type="containsText" dxfId="25" priority="7" operator="containsText" text="Fully">
      <formula>NOT(ISERROR(SEARCH("Fully",E2)))</formula>
    </cfRule>
  </conditionalFormatting>
  <conditionalFormatting sqref="K1:O1 K2:K9 N2:O9">
    <cfRule type="notContainsBlanks" dxfId="23" priority="1">
      <formula>LEN(TRIM(K1))&gt;0</formula>
    </cfRule>
  </conditionalFormatting>
  <conditionalFormatting sqref="K1:O1">
    <cfRule type="notContainsBlanks" dxfId="22" priority="2">
      <formula>LEN(TRIM(K1))&gt;0</formula>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ellIs" priority="3" operator="between" id="{984E4729-CA87-499E-9F33-AF56C0DA9050}">
            <xm:f>Lookup!$A$8</xm:f>
            <xm:f>Lookup!$A$9</xm:f>
            <x14:dxf>
              <font>
                <b/>
                <i val="0"/>
                <color theme="0"/>
              </font>
              <fill>
                <patternFill>
                  <bgColor rgb="FFFF0000"/>
                </patternFill>
              </fill>
            </x14:dxf>
          </x14:cfRule>
          <xm:sqref>J2:J9</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F0038129-BB7A-4EBB-9DE9-E3505F0BDF17}">
          <x14:formula1>
            <xm:f>Lookup!$A$1:$A$4</xm:f>
          </x14:formula1>
          <xm:sqref>E2:E9</xm:sqref>
        </x14:dataValidation>
        <x14:dataValidation type="list" allowBlank="1" showInputMessage="1" showErrorMessage="1" xr:uid="{3001A4A3-8C0F-4697-8364-F5EA23562DD4}">
          <x14:formula1>
            <xm:f>Lookup!$E$1:$E$5</xm:f>
          </x14:formula1>
          <xm:sqref>I2:I9</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Introduction</vt:lpstr>
      <vt:lpstr>Dashboard</vt:lpstr>
      <vt:lpstr>Master sheet</vt:lpstr>
      <vt:lpstr>Tables &amp; graphs</vt:lpstr>
      <vt:lpstr>Lookup</vt:lpstr>
      <vt:lpstr>1. Accountability</vt:lpstr>
      <vt:lpstr>2. Policies and procedures</vt:lpstr>
      <vt:lpstr>3. Training </vt:lpstr>
      <vt:lpstr>4. 3rd party arrangements</vt:lpstr>
      <vt:lpstr>5. Ident, assessment &amp; log</vt:lpstr>
      <vt:lpstr>6. Reporting processes</vt:lpstr>
      <vt:lpstr>7. Feedback &amp; lessons learned</vt:lpstr>
      <vt:lpstr>Version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Helen Sunderland</dc:creator>
  <cp:lastModifiedBy>Leanne Doherty</cp:lastModifiedBy>
  <dcterms:created xsi:type="dcterms:W3CDTF">2021-04-20T14:58:56Z</dcterms:created>
  <dcterms:modified xsi:type="dcterms:W3CDTF">2024-10-09T12:18:50Z</dcterms:modified>
</cp:coreProperties>
</file>