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indigoffice-my.sharepoint.com/personal/leanne_doherty_ico_org_uk/Documents/Documents/WEBSITE TOOLKITS/DRAFT CONTENT/TRACKERS/WEBSITE READY/"/>
    </mc:Choice>
  </mc:AlternateContent>
  <xr:revisionPtr revIDLastSave="0" documentId="14_{9E2D36E6-0D50-4F09-8E7A-BA405B44AC12}" xr6:coauthVersionLast="47" xr6:coauthVersionMax="47" xr10:uidLastSave="{00000000-0000-0000-0000-000000000000}"/>
  <bookViews>
    <workbookView xWindow="-110" yWindow="-110" windowWidth="22780" windowHeight="14540" tabRatio="856" xr2:uid="{8F6E44AD-F6BB-4EA0-B38B-ADFED6B81E3C}"/>
  </bookViews>
  <sheets>
    <sheet name="Introduction" sheetId="14" r:id="rId1"/>
    <sheet name="Dashboard" sheetId="18" r:id="rId2"/>
    <sheet name="Master sheet" sheetId="1" r:id="rId3"/>
    <sheet name="Tables &amp; graphs" sheetId="17" state="hidden" r:id="rId4"/>
    <sheet name="Lookup" sheetId="16" state="hidden" r:id="rId5"/>
    <sheet name="1. Preparing for requests" sheetId="15" r:id="rId6"/>
    <sheet name="2. Recognising requests" sheetId="3" r:id="rId7"/>
    <sheet name="3. Validating &amp; managing reque " sheetId="4" r:id="rId8"/>
    <sheet name="4. Finding &amp; retrieving info" sheetId="7" r:id="rId9"/>
    <sheet name="5. Supplying information" sheetId="8" r:id="rId10"/>
    <sheet name="6. Monitoring &amp; improving perf" sheetId="9" r:id="rId11"/>
    <sheet name="Version" sheetId="19" r:id="rId12"/>
  </sheets>
  <definedNames>
    <definedName name="_xlnm._FilterDatabase" localSheetId="5" hidden="1">'1. Preparing for requests'!$A$1:$J$14</definedName>
    <definedName name="_xlnm._FilterDatabase" localSheetId="6" hidden="1">'2. Recognising requests'!$A$1:$J$7</definedName>
    <definedName name="_xlnm._FilterDatabase" localSheetId="7" hidden="1">'3. Validating &amp; managing reque '!$A$1:$J$21</definedName>
    <definedName name="_xlnm._FilterDatabase" localSheetId="8" hidden="1">'4. Finding &amp; retrieving info'!$A$1:$J$14</definedName>
    <definedName name="_xlnm._FilterDatabase" localSheetId="9" hidden="1">'5. Supplying information'!$A$1:$J$19</definedName>
    <definedName name="_xlnm._FilterDatabase" localSheetId="10" hidden="1">'6. Monitoring &amp; improving perf'!$A$1:$J$8</definedName>
    <definedName name="_xlnm._FilterDatabase" localSheetId="2" hidden="1">'Master sheet'!$A$2:$P$79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1" l="1"/>
  <c r="J15" i="1"/>
  <c r="I15" i="1"/>
  <c r="F23" i="17"/>
  <c r="D23" i="17"/>
  <c r="F6" i="17"/>
  <c r="E6" i="17"/>
  <c r="D6" i="17"/>
  <c r="B4" i="1"/>
  <c r="B5" i="1" s="1"/>
  <c r="B6" i="1" s="1"/>
  <c r="C4" i="1"/>
  <c r="C5" i="1" s="1"/>
  <c r="C6" i="1" s="1"/>
  <c r="B8" i="1"/>
  <c r="B9" i="1" s="1"/>
  <c r="B10" i="1" s="1"/>
  <c r="B11" i="1" s="1"/>
  <c r="C8" i="1"/>
  <c r="C9" i="1" s="1"/>
  <c r="C10" i="1" s="1"/>
  <c r="C11" i="1" s="1"/>
  <c r="B13" i="1"/>
  <c r="C13" i="1"/>
  <c r="A4" i="1"/>
  <c r="A5" i="1" s="1"/>
  <c r="A6" i="1" s="1"/>
  <c r="A7" i="1" s="1"/>
  <c r="A8" i="1" s="1"/>
  <c r="A9" i="1" s="1"/>
  <c r="A10" i="1" s="1"/>
  <c r="A11" i="1" s="1"/>
  <c r="A12" i="1" s="1"/>
  <c r="A13" i="1" s="1"/>
  <c r="A14" i="1" s="1"/>
  <c r="A15" i="1" s="1"/>
  <c r="B15" i="1"/>
  <c r="C15" i="1"/>
  <c r="B17" i="1"/>
  <c r="B18" i="1" s="1"/>
  <c r="C17" i="1"/>
  <c r="C18" i="1" s="1"/>
  <c r="A17" i="1"/>
  <c r="A18" i="1" s="1"/>
  <c r="A19" i="1" s="1"/>
  <c r="A20" i="1" s="1"/>
  <c r="A21" i="1" s="1"/>
  <c r="B20" i="1"/>
  <c r="B21" i="1" s="1"/>
  <c r="C20" i="1"/>
  <c r="C21" i="1" s="1"/>
  <c r="B23" i="1"/>
  <c r="B24" i="1" s="1"/>
  <c r="B25" i="1" s="1"/>
  <c r="B26" i="1" s="1"/>
  <c r="C23" i="1"/>
  <c r="C24" i="1" s="1"/>
  <c r="C25" i="1" s="1"/>
  <c r="C26" i="1" s="1"/>
  <c r="B28" i="1"/>
  <c r="B29" i="1" s="1"/>
  <c r="B30" i="1" s="1"/>
  <c r="B31" i="1" s="1"/>
  <c r="B32" i="1" s="1"/>
  <c r="C28" i="1"/>
  <c r="C29" i="1" s="1"/>
  <c r="C30" i="1" s="1"/>
  <c r="C31" i="1" s="1"/>
  <c r="C32" i="1" s="1"/>
  <c r="B34" i="1"/>
  <c r="B35" i="1" s="1"/>
  <c r="B36" i="1" s="1"/>
  <c r="B37" i="1" s="1"/>
  <c r="B38" i="1" s="1"/>
  <c r="B39" i="1" s="1"/>
  <c r="C34" i="1"/>
  <c r="C35" i="1" s="1"/>
  <c r="C36" i="1" s="1"/>
  <c r="C37" i="1" s="1"/>
  <c r="C38" i="1" s="1"/>
  <c r="C39" i="1" s="1"/>
  <c r="A23" i="1"/>
  <c r="A24" i="1" s="1"/>
  <c r="A25" i="1" s="1"/>
  <c r="A26" i="1" s="1"/>
  <c r="A27" i="1" s="1"/>
  <c r="A28" i="1" s="1"/>
  <c r="A29" i="1" s="1"/>
  <c r="A30" i="1" s="1"/>
  <c r="A31" i="1" s="1"/>
  <c r="A32" i="1" s="1"/>
  <c r="A33" i="1" s="1"/>
  <c r="A34" i="1" s="1"/>
  <c r="A35" i="1" s="1"/>
  <c r="A36" i="1" s="1"/>
  <c r="A37" i="1" s="1"/>
  <c r="A38" i="1" s="1"/>
  <c r="A39" i="1" s="1"/>
  <c r="A40" i="1" s="1"/>
  <c r="A41" i="1" s="1"/>
  <c r="B41" i="1"/>
  <c r="C41" i="1"/>
  <c r="B43" i="1"/>
  <c r="B44" i="1" s="1"/>
  <c r="B45" i="1" s="1"/>
  <c r="B46" i="1" s="1"/>
  <c r="C43" i="1"/>
  <c r="C44" i="1" s="1"/>
  <c r="C45" i="1" s="1"/>
  <c r="C46" i="1" s="1"/>
  <c r="B48" i="1"/>
  <c r="B49" i="1" s="1"/>
  <c r="B50" i="1" s="1"/>
  <c r="C48" i="1"/>
  <c r="C49" i="1" s="1"/>
  <c r="C50" i="1" s="1"/>
  <c r="A43" i="1"/>
  <c r="A44" i="1" s="1"/>
  <c r="A45" i="1" s="1"/>
  <c r="A46" i="1" s="1"/>
  <c r="A47" i="1" s="1"/>
  <c r="A48" i="1" s="1"/>
  <c r="A49" i="1" s="1"/>
  <c r="A50" i="1" s="1"/>
  <c r="A51" i="1" s="1"/>
  <c r="A52" i="1" s="1"/>
  <c r="A53" i="1" s="1"/>
  <c r="A54" i="1" s="1"/>
  <c r="B52" i="1"/>
  <c r="B53" i="1" s="1"/>
  <c r="B54" i="1" s="1"/>
  <c r="C52" i="1"/>
  <c r="C53" i="1" s="1"/>
  <c r="C54" i="1" s="1"/>
  <c r="B56" i="1"/>
  <c r="B57" i="1" s="1"/>
  <c r="B58" i="1" s="1"/>
  <c r="C56" i="1"/>
  <c r="C57" i="1" s="1"/>
  <c r="C58" i="1" s="1"/>
  <c r="B60" i="1"/>
  <c r="B61" i="1" s="1"/>
  <c r="B62" i="1" s="1"/>
  <c r="B63" i="1" s="1"/>
  <c r="C60" i="1"/>
  <c r="C61" i="1" s="1"/>
  <c r="C62" i="1" s="1"/>
  <c r="C63" i="1" s="1"/>
  <c r="B65" i="1"/>
  <c r="B66" i="1" s="1"/>
  <c r="C65" i="1"/>
  <c r="C66" i="1" s="1"/>
  <c r="B68" i="1"/>
  <c r="C68" i="1"/>
  <c r="A56" i="1"/>
  <c r="A57" i="1" s="1"/>
  <c r="A58" i="1" s="1"/>
  <c r="A59" i="1" s="1"/>
  <c r="A60" i="1" s="1"/>
  <c r="A61" i="1" s="1"/>
  <c r="A62" i="1" s="1"/>
  <c r="A63" i="1" s="1"/>
  <c r="A64" i="1" s="1"/>
  <c r="A65" i="1" s="1"/>
  <c r="A66" i="1" s="1"/>
  <c r="A67" i="1" s="1"/>
  <c r="A68" i="1" s="1"/>
  <c r="A69" i="1" s="1"/>
  <c r="A70" i="1" s="1"/>
  <c r="A71" i="1" s="1"/>
  <c r="A72" i="1" s="1"/>
  <c r="B70" i="1"/>
  <c r="B71" i="1" s="1"/>
  <c r="B72" i="1" s="1"/>
  <c r="C70" i="1"/>
  <c r="C71" i="1" s="1"/>
  <c r="C72" i="1" s="1"/>
  <c r="A74" i="1"/>
  <c r="A75" i="1" s="1"/>
  <c r="A76" i="1" s="1"/>
  <c r="A77" i="1" s="1"/>
  <c r="A78" i="1" s="1"/>
  <c r="A79" i="1" s="1"/>
  <c r="B74" i="1"/>
  <c r="B75" i="1" s="1"/>
  <c r="B76" i="1" s="1"/>
  <c r="B77" i="1" s="1"/>
  <c r="B78" i="1" s="1"/>
  <c r="B79" i="1" s="1"/>
  <c r="C74" i="1"/>
  <c r="C75" i="1" s="1"/>
  <c r="C76" i="1" s="1"/>
  <c r="C77" i="1" s="1"/>
  <c r="C78" i="1" s="1"/>
  <c r="C79" i="1" s="1"/>
  <c r="A3" i="15"/>
  <c r="A4" i="15" s="1"/>
  <c r="A5" i="15" s="1"/>
  <c r="B3" i="15"/>
  <c r="B4" i="15" s="1"/>
  <c r="B5" i="15" s="1"/>
  <c r="A7" i="15"/>
  <c r="B7" i="15"/>
  <c r="B8" i="15" s="1"/>
  <c r="B9" i="15" s="1"/>
  <c r="B10" i="15" s="1"/>
  <c r="A8" i="15"/>
  <c r="A9" i="15" s="1"/>
  <c r="A10" i="15" s="1"/>
  <c r="A12" i="15"/>
  <c r="B12" i="15"/>
  <c r="A14" i="15"/>
  <c r="B14" i="15"/>
  <c r="A3" i="3"/>
  <c r="A4" i="3" s="1"/>
  <c r="B3" i="3"/>
  <c r="B4" i="3" s="1"/>
  <c r="A6" i="3"/>
  <c r="A7" i="3" s="1"/>
  <c r="B6" i="3"/>
  <c r="B7" i="3" s="1"/>
  <c r="A3" i="4"/>
  <c r="A4" i="4" s="1"/>
  <c r="A5" i="4" s="1"/>
  <c r="A6" i="4" s="1"/>
  <c r="B3" i="4"/>
  <c r="B4" i="4" s="1"/>
  <c r="B5" i="4" s="1"/>
  <c r="B6" i="4" s="1"/>
  <c r="A8" i="4"/>
  <c r="A9" i="4" s="1"/>
  <c r="A10" i="4" s="1"/>
  <c r="A11" i="4" s="1"/>
  <c r="A12" i="4" s="1"/>
  <c r="B8" i="4"/>
  <c r="B9" i="4" s="1"/>
  <c r="B10" i="4" s="1"/>
  <c r="B11" i="4" s="1"/>
  <c r="B12" i="4" s="1"/>
  <c r="A14" i="4"/>
  <c r="A15" i="4" s="1"/>
  <c r="A16" i="4" s="1"/>
  <c r="A17" i="4" s="1"/>
  <c r="A18" i="4" s="1"/>
  <c r="A19" i="4" s="1"/>
  <c r="B14" i="4"/>
  <c r="B15" i="4" s="1"/>
  <c r="B16" i="4" s="1"/>
  <c r="B17" i="4" s="1"/>
  <c r="B18" i="4" s="1"/>
  <c r="B19" i="4" s="1"/>
  <c r="A21" i="4"/>
  <c r="B21" i="4"/>
  <c r="A3" i="7"/>
  <c r="A4" i="7" s="1"/>
  <c r="A5" i="7" s="1"/>
  <c r="A6" i="7" s="1"/>
  <c r="B3" i="7"/>
  <c r="B4" i="7" s="1"/>
  <c r="B5" i="7" s="1"/>
  <c r="B6" i="7" s="1"/>
  <c r="A8" i="7"/>
  <c r="A9" i="7" s="1"/>
  <c r="A10" i="7" s="1"/>
  <c r="B8" i="7"/>
  <c r="B9" i="7" s="1"/>
  <c r="B10" i="7" s="1"/>
  <c r="A12" i="7"/>
  <c r="A13" i="7" s="1"/>
  <c r="A14" i="7" s="1"/>
  <c r="B12" i="7"/>
  <c r="B13" i="7" s="1"/>
  <c r="B14" i="7" s="1"/>
  <c r="A3" i="8"/>
  <c r="A4" i="8" s="1"/>
  <c r="A5" i="8" s="1"/>
  <c r="B3" i="8"/>
  <c r="B4" i="8" s="1"/>
  <c r="B5" i="8" s="1"/>
  <c r="A7" i="8"/>
  <c r="A8" i="8" s="1"/>
  <c r="A9" i="8" s="1"/>
  <c r="A10" i="8" s="1"/>
  <c r="B7" i="8"/>
  <c r="B8" i="8" s="1"/>
  <c r="B9" i="8" s="1"/>
  <c r="B10" i="8" s="1"/>
  <c r="A12" i="8"/>
  <c r="A13" i="8" s="1"/>
  <c r="B12" i="8"/>
  <c r="B13" i="8" s="1"/>
  <c r="A15" i="8"/>
  <c r="B15" i="8"/>
  <c r="A17" i="8"/>
  <c r="A18" i="8" s="1"/>
  <c r="A19" i="8" s="1"/>
  <c r="B17" i="8"/>
  <c r="B18" i="8" s="1"/>
  <c r="B19" i="8" s="1"/>
  <c r="K74" i="1"/>
  <c r="K75" i="1"/>
  <c r="K76" i="1"/>
  <c r="K77" i="1"/>
  <c r="K78" i="1"/>
  <c r="K79" i="1"/>
  <c r="J74" i="1"/>
  <c r="J75" i="1"/>
  <c r="J76" i="1"/>
  <c r="J77" i="1"/>
  <c r="J78" i="1"/>
  <c r="J79" i="1"/>
  <c r="I74" i="1"/>
  <c r="I75" i="1"/>
  <c r="I76" i="1"/>
  <c r="I77" i="1"/>
  <c r="I78" i="1"/>
  <c r="I79" i="1"/>
  <c r="H74" i="1"/>
  <c r="H75" i="1"/>
  <c r="H76" i="1"/>
  <c r="H77" i="1"/>
  <c r="H78" i="1"/>
  <c r="H79" i="1"/>
  <c r="G74" i="1"/>
  <c r="G75" i="1"/>
  <c r="G76" i="1"/>
  <c r="G77" i="1"/>
  <c r="G78" i="1"/>
  <c r="G79" i="1"/>
  <c r="H73" i="1"/>
  <c r="I73" i="1"/>
  <c r="J73" i="1"/>
  <c r="K73" i="1"/>
  <c r="G73" i="1"/>
  <c r="F74" i="1"/>
  <c r="F75" i="1"/>
  <c r="F76" i="1"/>
  <c r="F77" i="1"/>
  <c r="F78" i="1"/>
  <c r="F79" i="1"/>
  <c r="F73" i="1"/>
  <c r="K56" i="1"/>
  <c r="K57" i="1"/>
  <c r="K58" i="1"/>
  <c r="K59" i="1"/>
  <c r="K60" i="1"/>
  <c r="K61" i="1"/>
  <c r="K62" i="1"/>
  <c r="K63" i="1"/>
  <c r="K64" i="1"/>
  <c r="K65" i="1"/>
  <c r="K66" i="1"/>
  <c r="K67" i="1"/>
  <c r="K68" i="1"/>
  <c r="K69" i="1"/>
  <c r="K70" i="1"/>
  <c r="K71" i="1"/>
  <c r="K72" i="1"/>
  <c r="J56" i="1"/>
  <c r="J57" i="1"/>
  <c r="J58" i="1"/>
  <c r="J59" i="1"/>
  <c r="J60" i="1"/>
  <c r="J61" i="1"/>
  <c r="J62" i="1"/>
  <c r="J63" i="1"/>
  <c r="J64" i="1"/>
  <c r="J65" i="1"/>
  <c r="J66" i="1"/>
  <c r="J67" i="1"/>
  <c r="J68" i="1"/>
  <c r="J69" i="1"/>
  <c r="J70" i="1"/>
  <c r="J71" i="1"/>
  <c r="J72" i="1"/>
  <c r="I56" i="1"/>
  <c r="I57" i="1"/>
  <c r="I58" i="1"/>
  <c r="I59" i="1"/>
  <c r="I60" i="1"/>
  <c r="I61" i="1"/>
  <c r="I62" i="1"/>
  <c r="I63" i="1"/>
  <c r="I64" i="1"/>
  <c r="I65" i="1"/>
  <c r="I66" i="1"/>
  <c r="I67" i="1"/>
  <c r="I68" i="1"/>
  <c r="I69" i="1"/>
  <c r="I70" i="1"/>
  <c r="I71" i="1"/>
  <c r="I72" i="1"/>
  <c r="H56" i="1"/>
  <c r="H57" i="1"/>
  <c r="H58" i="1"/>
  <c r="H59" i="1"/>
  <c r="H60" i="1"/>
  <c r="H61" i="1"/>
  <c r="H62" i="1"/>
  <c r="H63" i="1"/>
  <c r="H64" i="1"/>
  <c r="H65" i="1"/>
  <c r="H66" i="1"/>
  <c r="H67" i="1"/>
  <c r="H68" i="1"/>
  <c r="H69" i="1"/>
  <c r="H70" i="1"/>
  <c r="H71" i="1"/>
  <c r="H72" i="1"/>
  <c r="G56" i="1"/>
  <c r="G57" i="1"/>
  <c r="G58" i="1"/>
  <c r="G59" i="1"/>
  <c r="G60" i="1"/>
  <c r="G61" i="1"/>
  <c r="G62" i="1"/>
  <c r="G63" i="1"/>
  <c r="G64" i="1"/>
  <c r="G65" i="1"/>
  <c r="G66" i="1"/>
  <c r="G67" i="1"/>
  <c r="G68" i="1"/>
  <c r="G69" i="1"/>
  <c r="G70" i="1"/>
  <c r="G71" i="1"/>
  <c r="G72" i="1"/>
  <c r="H55" i="1"/>
  <c r="I55" i="1"/>
  <c r="J55" i="1"/>
  <c r="K55" i="1"/>
  <c r="G55" i="1"/>
  <c r="F56" i="1"/>
  <c r="F57" i="1"/>
  <c r="F58" i="1"/>
  <c r="F59" i="1"/>
  <c r="F60" i="1"/>
  <c r="F61" i="1"/>
  <c r="F62" i="1"/>
  <c r="F63" i="1"/>
  <c r="F64" i="1"/>
  <c r="F65" i="1"/>
  <c r="F66" i="1"/>
  <c r="F67" i="1"/>
  <c r="F68" i="1"/>
  <c r="F69" i="1"/>
  <c r="F70" i="1"/>
  <c r="F71" i="1"/>
  <c r="F72" i="1"/>
  <c r="F55" i="1"/>
  <c r="K43" i="1"/>
  <c r="K44" i="1"/>
  <c r="K45" i="1"/>
  <c r="K46" i="1"/>
  <c r="K47" i="1"/>
  <c r="K48" i="1"/>
  <c r="K49" i="1"/>
  <c r="K50" i="1"/>
  <c r="K51" i="1"/>
  <c r="K52" i="1"/>
  <c r="K53" i="1"/>
  <c r="K54" i="1"/>
  <c r="J43" i="1"/>
  <c r="J44" i="1"/>
  <c r="J45" i="1"/>
  <c r="J46" i="1"/>
  <c r="J47" i="1"/>
  <c r="J48" i="1"/>
  <c r="J49" i="1"/>
  <c r="J50" i="1"/>
  <c r="J51" i="1"/>
  <c r="J52" i="1"/>
  <c r="J53" i="1"/>
  <c r="J54" i="1"/>
  <c r="I43" i="1"/>
  <c r="I44" i="1"/>
  <c r="I45" i="1"/>
  <c r="I46" i="1"/>
  <c r="I47" i="1"/>
  <c r="I48" i="1"/>
  <c r="I49" i="1"/>
  <c r="I50" i="1"/>
  <c r="I51" i="1"/>
  <c r="I52" i="1"/>
  <c r="I53" i="1"/>
  <c r="I54" i="1"/>
  <c r="H43" i="1"/>
  <c r="H44" i="1"/>
  <c r="H45" i="1"/>
  <c r="H46" i="1"/>
  <c r="H47" i="1"/>
  <c r="H48" i="1"/>
  <c r="H49" i="1"/>
  <c r="H50" i="1"/>
  <c r="H51" i="1"/>
  <c r="H52" i="1"/>
  <c r="H53" i="1"/>
  <c r="H54" i="1"/>
  <c r="G43" i="1"/>
  <c r="G44" i="1"/>
  <c r="G45" i="1"/>
  <c r="G46" i="1"/>
  <c r="G47" i="1"/>
  <c r="G48" i="1"/>
  <c r="G49" i="1"/>
  <c r="G50" i="1"/>
  <c r="G51" i="1"/>
  <c r="G52" i="1"/>
  <c r="G53" i="1"/>
  <c r="G54" i="1"/>
  <c r="F53" i="1"/>
  <c r="F54" i="1"/>
  <c r="K23" i="1"/>
  <c r="K24" i="1"/>
  <c r="K25" i="1"/>
  <c r="K26" i="1"/>
  <c r="K27" i="1"/>
  <c r="K28" i="1"/>
  <c r="K29" i="1"/>
  <c r="K30" i="1"/>
  <c r="K31" i="1"/>
  <c r="K32" i="1"/>
  <c r="K33" i="1"/>
  <c r="K34" i="1"/>
  <c r="K35" i="1"/>
  <c r="K36" i="1"/>
  <c r="K37" i="1"/>
  <c r="K38" i="1"/>
  <c r="K39" i="1"/>
  <c r="K40" i="1"/>
  <c r="K41" i="1"/>
  <c r="J23" i="1"/>
  <c r="J24" i="1"/>
  <c r="J25" i="1"/>
  <c r="J26" i="1"/>
  <c r="J27" i="1"/>
  <c r="J28" i="1"/>
  <c r="J29" i="1"/>
  <c r="J30" i="1"/>
  <c r="J31" i="1"/>
  <c r="J32" i="1"/>
  <c r="J33" i="1"/>
  <c r="J34" i="1"/>
  <c r="J35" i="1"/>
  <c r="J36" i="1"/>
  <c r="J37" i="1"/>
  <c r="J38" i="1"/>
  <c r="J39" i="1"/>
  <c r="J40" i="1"/>
  <c r="J41" i="1"/>
  <c r="I23" i="1"/>
  <c r="I24" i="1"/>
  <c r="I25" i="1"/>
  <c r="I26" i="1"/>
  <c r="I27" i="1"/>
  <c r="I28" i="1"/>
  <c r="I29" i="1"/>
  <c r="I30" i="1"/>
  <c r="I31" i="1"/>
  <c r="I32" i="1"/>
  <c r="I33" i="1"/>
  <c r="I34" i="1"/>
  <c r="I35" i="1"/>
  <c r="I36" i="1"/>
  <c r="I37" i="1"/>
  <c r="I38" i="1"/>
  <c r="I39" i="1"/>
  <c r="I40" i="1"/>
  <c r="I41" i="1"/>
  <c r="H23" i="1"/>
  <c r="H24" i="1"/>
  <c r="H25" i="1"/>
  <c r="H26" i="1"/>
  <c r="H27" i="1"/>
  <c r="H28" i="1"/>
  <c r="H29" i="1"/>
  <c r="H30" i="1"/>
  <c r="H31" i="1"/>
  <c r="H32" i="1"/>
  <c r="H33" i="1"/>
  <c r="H34" i="1"/>
  <c r="H35" i="1"/>
  <c r="H36" i="1"/>
  <c r="H37" i="1"/>
  <c r="H38" i="1"/>
  <c r="H39" i="1"/>
  <c r="H40" i="1"/>
  <c r="H41" i="1"/>
  <c r="G23" i="1"/>
  <c r="G24" i="1"/>
  <c r="G25" i="1"/>
  <c r="G26" i="1"/>
  <c r="G27" i="1"/>
  <c r="G28" i="1"/>
  <c r="G29" i="1"/>
  <c r="G30" i="1"/>
  <c r="G31" i="1"/>
  <c r="G32" i="1"/>
  <c r="G33" i="1"/>
  <c r="G34" i="1"/>
  <c r="G35" i="1"/>
  <c r="G36" i="1"/>
  <c r="G37" i="1"/>
  <c r="G38" i="1"/>
  <c r="G39" i="1"/>
  <c r="G40" i="1"/>
  <c r="G41" i="1"/>
  <c r="F23" i="1"/>
  <c r="F24" i="1"/>
  <c r="F25" i="1"/>
  <c r="F26" i="1"/>
  <c r="F27" i="1"/>
  <c r="F28" i="1"/>
  <c r="F29" i="1"/>
  <c r="F30" i="1"/>
  <c r="F31" i="1"/>
  <c r="F32" i="1"/>
  <c r="F33" i="1"/>
  <c r="F34" i="1"/>
  <c r="F35" i="1"/>
  <c r="F36" i="1"/>
  <c r="F37" i="1"/>
  <c r="F38" i="1"/>
  <c r="F39" i="1"/>
  <c r="F40" i="1"/>
  <c r="F41" i="1"/>
  <c r="K17" i="1"/>
  <c r="K18" i="1"/>
  <c r="K19" i="1"/>
  <c r="K20" i="1"/>
  <c r="K21" i="1"/>
  <c r="J17" i="1"/>
  <c r="J18" i="1"/>
  <c r="J19" i="1"/>
  <c r="J20" i="1"/>
  <c r="J21" i="1"/>
  <c r="I17" i="1"/>
  <c r="I18" i="1"/>
  <c r="I19" i="1"/>
  <c r="I20" i="1"/>
  <c r="I21" i="1"/>
  <c r="H17" i="1"/>
  <c r="H18" i="1"/>
  <c r="H19" i="1"/>
  <c r="H20" i="1"/>
  <c r="H21" i="1"/>
  <c r="G17" i="1"/>
  <c r="G18" i="1"/>
  <c r="G19" i="1"/>
  <c r="G20" i="1"/>
  <c r="G21" i="1"/>
  <c r="F17" i="1"/>
  <c r="F18" i="1"/>
  <c r="F19" i="1"/>
  <c r="F20" i="1"/>
  <c r="F21" i="1"/>
  <c r="F4" i="1"/>
  <c r="F5" i="1"/>
  <c r="F6" i="1"/>
  <c r="F7" i="1"/>
  <c r="F8" i="1"/>
  <c r="F9" i="1"/>
  <c r="F10" i="1"/>
  <c r="F11" i="1"/>
  <c r="F12" i="1"/>
  <c r="F13" i="1"/>
  <c r="F14" i="1"/>
  <c r="F15" i="1"/>
  <c r="K4" i="1"/>
  <c r="K5" i="1"/>
  <c r="K6" i="1"/>
  <c r="K7" i="1"/>
  <c r="K8" i="1"/>
  <c r="K9" i="1"/>
  <c r="K10" i="1"/>
  <c r="K11" i="1"/>
  <c r="K12" i="1"/>
  <c r="K13" i="1"/>
  <c r="K14" i="1"/>
  <c r="J4" i="1"/>
  <c r="J5" i="1"/>
  <c r="J6" i="1"/>
  <c r="J7" i="1"/>
  <c r="J8" i="1"/>
  <c r="J9" i="1"/>
  <c r="J10" i="1"/>
  <c r="J11" i="1"/>
  <c r="J12" i="1"/>
  <c r="J13" i="1"/>
  <c r="J14" i="1"/>
  <c r="I4" i="1"/>
  <c r="I5" i="1"/>
  <c r="I6" i="1"/>
  <c r="I7" i="1"/>
  <c r="I8" i="1"/>
  <c r="I9" i="1"/>
  <c r="I10" i="1"/>
  <c r="I11" i="1"/>
  <c r="I12" i="1"/>
  <c r="I13" i="1"/>
  <c r="I14" i="1"/>
  <c r="H4" i="1"/>
  <c r="H5" i="1"/>
  <c r="H6" i="1"/>
  <c r="H7" i="1"/>
  <c r="H8" i="1"/>
  <c r="H9" i="1"/>
  <c r="H10" i="1"/>
  <c r="H11" i="1"/>
  <c r="H12" i="1"/>
  <c r="H13" i="1"/>
  <c r="H14" i="1"/>
  <c r="H15" i="1"/>
  <c r="G4" i="1"/>
  <c r="G5" i="1"/>
  <c r="G6" i="1"/>
  <c r="G7" i="1"/>
  <c r="G8" i="1"/>
  <c r="G9" i="1"/>
  <c r="G10" i="1"/>
  <c r="G11" i="1"/>
  <c r="G12" i="1"/>
  <c r="G13" i="1"/>
  <c r="G14" i="1"/>
  <c r="G15" i="1"/>
  <c r="K42" i="1"/>
  <c r="J42" i="1"/>
  <c r="I42" i="1"/>
  <c r="H42" i="1"/>
  <c r="G42" i="1"/>
  <c r="K22" i="1"/>
  <c r="J22" i="1"/>
  <c r="I22" i="1"/>
  <c r="H22" i="1"/>
  <c r="G22" i="1"/>
  <c r="F43" i="1" l="1"/>
  <c r="F44" i="1"/>
  <c r="F45" i="1"/>
  <c r="F46" i="1"/>
  <c r="F47" i="1"/>
  <c r="F48" i="1"/>
  <c r="F49" i="1"/>
  <c r="F50" i="1"/>
  <c r="F51" i="1"/>
  <c r="F52" i="1"/>
  <c r="F42" i="1"/>
  <c r="F22" i="1"/>
  <c r="F3" i="1" l="1"/>
  <c r="G3" i="1"/>
  <c r="H3" i="1"/>
  <c r="I3" i="1"/>
  <c r="J3" i="1"/>
  <c r="K3" i="1"/>
  <c r="G23" i="17" l="1"/>
  <c r="G6" i="17"/>
  <c r="E23" i="17"/>
  <c r="C23" i="17"/>
  <c r="C6" i="17"/>
  <c r="G19" i="17"/>
  <c r="G20" i="17"/>
  <c r="G21" i="17"/>
  <c r="G22" i="17"/>
  <c r="G18" i="17"/>
  <c r="F19" i="17"/>
  <c r="F20" i="17"/>
  <c r="F21" i="17"/>
  <c r="F22" i="17"/>
  <c r="F18" i="17"/>
  <c r="E19" i="17"/>
  <c r="E20" i="17"/>
  <c r="E21" i="17"/>
  <c r="E22" i="17"/>
  <c r="E18" i="17"/>
  <c r="D19" i="17"/>
  <c r="D20" i="17"/>
  <c r="D21" i="17"/>
  <c r="D22" i="17"/>
  <c r="D18" i="17"/>
  <c r="C19" i="17"/>
  <c r="C20" i="17"/>
  <c r="C21" i="17"/>
  <c r="C22" i="17"/>
  <c r="B23" i="17"/>
  <c r="B6" i="17"/>
  <c r="C18" i="17"/>
  <c r="B19" i="17"/>
  <c r="B20" i="17"/>
  <c r="B21" i="17"/>
  <c r="B22" i="17"/>
  <c r="B18" i="17"/>
  <c r="G16" i="1"/>
  <c r="H16" i="1"/>
  <c r="I16" i="1"/>
  <c r="J16" i="1"/>
  <c r="K16" i="1"/>
  <c r="A9" i="16"/>
  <c r="E27" i="17" l="1"/>
  <c r="H19" i="17"/>
  <c r="F27" i="17"/>
  <c r="D27" i="17"/>
  <c r="G27" i="17"/>
  <c r="B27" i="17"/>
  <c r="H6" i="17"/>
  <c r="H18" i="17"/>
  <c r="C27" i="17"/>
  <c r="H20" i="17"/>
  <c r="H21" i="17"/>
  <c r="H22" i="17"/>
  <c r="H23" i="17"/>
  <c r="L2" i="1"/>
  <c r="C5" i="17" l="1"/>
  <c r="C3" i="17"/>
  <c r="D3" i="17"/>
  <c r="E3" i="17"/>
  <c r="F3" i="17"/>
  <c r="G3" i="17"/>
  <c r="C4" i="17"/>
  <c r="D4" i="17"/>
  <c r="E4" i="17"/>
  <c r="F4" i="17"/>
  <c r="G4" i="17"/>
  <c r="D5" i="17"/>
  <c r="E5" i="17"/>
  <c r="F5" i="17"/>
  <c r="G5" i="17"/>
  <c r="G2" i="17"/>
  <c r="B2" i="17"/>
  <c r="B5" i="17"/>
  <c r="B4" i="17"/>
  <c r="B3" i="17"/>
  <c r="C2" i="17"/>
  <c r="D2" i="17"/>
  <c r="F2" i="17"/>
  <c r="E2" i="17"/>
  <c r="M2" i="1"/>
  <c r="N2" i="1"/>
  <c r="O2" i="1"/>
  <c r="P2" i="1"/>
  <c r="F16" i="1"/>
  <c r="H3" i="17" l="1"/>
  <c r="H4" i="17"/>
  <c r="H5" i="17"/>
  <c r="H2" i="17"/>
</calcChain>
</file>

<file path=xl/sharedStrings.xml><?xml version="1.0" encoding="utf-8"?>
<sst xmlns="http://schemas.openxmlformats.org/spreadsheetml/2006/main" count="490" uniqueCount="235">
  <si>
    <t>Category</t>
  </si>
  <si>
    <t>Our expectations</t>
  </si>
  <si>
    <t xml:space="preserve">Ways to meet our expectations </t>
  </si>
  <si>
    <t>Current status</t>
  </si>
  <si>
    <t>Action owner</t>
  </si>
  <si>
    <t>Ways to meet our expectations</t>
  </si>
  <si>
    <t>Number</t>
  </si>
  <si>
    <t>Partially meeting our expectation</t>
  </si>
  <si>
    <t>Not meeting our expectation</t>
  </si>
  <si>
    <t>Not Applicable</t>
  </si>
  <si>
    <t>Fully meeting our expectation</t>
  </si>
  <si>
    <t>Action Owner</t>
  </si>
  <si>
    <t>1.1.1</t>
  </si>
  <si>
    <t>1.1.2</t>
  </si>
  <si>
    <t>1.1.3</t>
  </si>
  <si>
    <t>1.1.4</t>
  </si>
  <si>
    <t>1.2.3</t>
  </si>
  <si>
    <t>1.2.2</t>
  </si>
  <si>
    <t>1.3.1</t>
  </si>
  <si>
    <t>1.3.2</t>
  </si>
  <si>
    <t>1.4.1</t>
  </si>
  <si>
    <t>1.4.2</t>
  </si>
  <si>
    <t>2.1.1</t>
  </si>
  <si>
    <t>2.1.2</t>
  </si>
  <si>
    <t>2.1.3</t>
  </si>
  <si>
    <t>2.2.1</t>
  </si>
  <si>
    <t>2.2.2</t>
  </si>
  <si>
    <t>2.2.3</t>
  </si>
  <si>
    <t>3.1.1</t>
  </si>
  <si>
    <t>3.1.2</t>
  </si>
  <si>
    <t>3.1.3</t>
  </si>
  <si>
    <t>3.1.4</t>
  </si>
  <si>
    <t>3.1.5</t>
  </si>
  <si>
    <t>3.2.4</t>
  </si>
  <si>
    <t>3.2.1</t>
  </si>
  <si>
    <t>3.2.2</t>
  </si>
  <si>
    <t>3.2.3</t>
  </si>
  <si>
    <t>3.3.1</t>
  </si>
  <si>
    <t>3.3.2</t>
  </si>
  <si>
    <t>3.3.3</t>
  </si>
  <si>
    <t>3.4.1</t>
  </si>
  <si>
    <t>3.4.2</t>
  </si>
  <si>
    <t>Reference</t>
  </si>
  <si>
    <t>4.1.1</t>
  </si>
  <si>
    <t>4.1.2</t>
  </si>
  <si>
    <t>4.1.3</t>
  </si>
  <si>
    <t>4.2.1</t>
  </si>
  <si>
    <t>4.2.2</t>
  </si>
  <si>
    <t>4.2.3</t>
  </si>
  <si>
    <t>5.1.1</t>
  </si>
  <si>
    <t>5.1.2</t>
  </si>
  <si>
    <t>5.1.3</t>
  </si>
  <si>
    <t>5.1.4</t>
  </si>
  <si>
    <t>5.2.1</t>
  </si>
  <si>
    <t>5.2.2</t>
  </si>
  <si>
    <t>6.1.1</t>
  </si>
  <si>
    <t>6.1.2</t>
  </si>
  <si>
    <t>6.1.3</t>
  </si>
  <si>
    <t>Blank</t>
  </si>
  <si>
    <t>Total</t>
  </si>
  <si>
    <t>Actions</t>
  </si>
  <si>
    <t>Action Status</t>
  </si>
  <si>
    <t>Not started</t>
  </si>
  <si>
    <t>In progress</t>
  </si>
  <si>
    <t>On track</t>
  </si>
  <si>
    <t>Overdue</t>
  </si>
  <si>
    <t>Completed</t>
  </si>
  <si>
    <t>Action rejected</t>
  </si>
  <si>
    <t>Reasons for Status</t>
  </si>
  <si>
    <t>Current Status</t>
  </si>
  <si>
    <t>Reasons fo Status</t>
  </si>
  <si>
    <t>Action(s)</t>
  </si>
  <si>
    <t>Due date
(DD/MM/YYYY)</t>
  </si>
  <si>
    <t>Due Date
(DD/MM/YYYY)</t>
  </si>
  <si>
    <t>Due date
(DD/MM/YYY)</t>
  </si>
  <si>
    <t>Completion date
(DD/MM/YYYY)</t>
  </si>
  <si>
    <t>4.1.4</t>
  </si>
  <si>
    <t>4.1.5</t>
  </si>
  <si>
    <t>5.2.3</t>
  </si>
  <si>
    <t>5.2.4</t>
  </si>
  <si>
    <t>6.1.4</t>
  </si>
  <si>
    <t>6.1.5</t>
  </si>
  <si>
    <t>Requests For Access Toolkit Tracker</t>
  </si>
  <si>
    <t>Processes for handling requests for access to personal information are in place and outlined in policies.</t>
  </si>
  <si>
    <t>Document how you handle requests in sufficient detail in policies, including who oversees the request process.</t>
  </si>
  <si>
    <t>Ensure these policies have appropriate document version control.</t>
  </si>
  <si>
    <t>Communicate these policies to staff dealing with requests and make policies readily available for them to refer to.</t>
  </si>
  <si>
    <t>Keep policies up-to-date, particularly with changes to data protection law.</t>
  </si>
  <si>
    <t>Staff are in place and are competent to handle requests for access.</t>
  </si>
  <si>
    <t>Identify the specific staff member or team who manages and responds to requests.</t>
  </si>
  <si>
    <t>Assign sufficient resources to process the requests you receive.</t>
  </si>
  <si>
    <t>Build resilience to mitigate the risk of request backlogs or failures to meet the statutory timeframes that result from staff absence.</t>
  </si>
  <si>
    <t xml:space="preserve">Provide specialised training for staff who handle requests, particularly on statutory requirements and exemptions. </t>
  </si>
  <si>
    <t>Record training requirements in a training needs analysis or training programme.</t>
  </si>
  <si>
    <t>1.2.1</t>
  </si>
  <si>
    <t>1.2.4</t>
  </si>
  <si>
    <t>1.2.5</t>
  </si>
  <si>
    <t>People are guided on how to make verbal or written requests for access.</t>
  </si>
  <si>
    <t>Produce guidance on how to make verbal and written (including electronic) requests.</t>
  </si>
  <si>
    <t>Make guidance easily accessible and available in electronic and paper formats.</t>
  </si>
  <si>
    <t>Processors acting on your behalf are ready and able to respond to requests for access.</t>
  </si>
  <si>
    <t>Include requirements for processors to handle requests for access in contracts, including clear timescales for response.</t>
  </si>
  <si>
    <t>Check that processors can competently respond to requests for personal information prior to processing it.</t>
  </si>
  <si>
    <t>Preparing for requests</t>
  </si>
  <si>
    <t>Staff can recognise verbal and written (including electronic) requests for access.</t>
  </si>
  <si>
    <t>Produce guidance for staff on how to recognise verbal, electronic and written requests.</t>
  </si>
  <si>
    <t>Make guidance easily accessible and available in electronic and paper formats for staff who do not regularly work on computers.</t>
  </si>
  <si>
    <t>Train all staff on recognising requests.</t>
  </si>
  <si>
    <t>Staff direct requests to the person or team who handles them.</t>
  </si>
  <si>
    <t>Produce guidance for staff on how to direct or channel requests to the person or team who handles them.</t>
  </si>
  <si>
    <t>Train all staff on directing requests.</t>
  </si>
  <si>
    <t>Recognising requests</t>
  </si>
  <si>
    <t>Requests for Access Tracker
Master Sheet</t>
  </si>
  <si>
    <t>Processes to verify the validity of requests are in place.</t>
  </si>
  <si>
    <t>Verify the identity of the requestor and the address to send the information to, and keep records of the verification checks.</t>
  </si>
  <si>
    <t>Verify that third parties making requests on behalf of people have written authority or power of attorney to make the request.</t>
  </si>
  <si>
    <t>Ensure staff are aware why verification checks are important.</t>
  </si>
  <si>
    <t>Sample or check that staff carry out verification checks appropriately on completed requests.</t>
  </si>
  <si>
    <t>Document verification checks and how to carry them out  in sufficient detail in policies.</t>
  </si>
  <si>
    <t>Detailed records of requests handled are kept.</t>
  </si>
  <si>
    <t>Keep a log of all verbal and written requests.</t>
  </si>
  <si>
    <t>Log who handled each request.</t>
  </si>
  <si>
    <t>Log what stage each request is at.</t>
  </si>
  <si>
    <t>Log the due date for a response to each request within the statutory timeframe, the actual date you responded to each request, and the reason for any delays, where you didn’t meet the statutory timeframe.</t>
  </si>
  <si>
    <t>Log where information was withheld under exemption or related to third parties, and why this decision was made and by who.</t>
  </si>
  <si>
    <t>Log requests that were refused entirely or handled following a different process, and why this decision was made and by who.</t>
  </si>
  <si>
    <t>3.2.5</t>
  </si>
  <si>
    <t>3.2.6</t>
  </si>
  <si>
    <t>Processes to acknowledge and manage requests correctly are in place.</t>
  </si>
  <si>
    <t>Acknowledge each request by confirming receipt electronically or in writing and inform the requestor of the latest date they will receive a response by. This will be no later than one month from the date you received their request.</t>
  </si>
  <si>
    <t>Seek clarification promptly when the nature of the request is unclear or the request doesn’t contain enough information to respond.</t>
  </si>
  <si>
    <t>Inform the requestor if you need to extend the response timeframe for their request. Only extend it by a further two months due to the volume or complexity of the request.</t>
  </si>
  <si>
    <t>Inform the requestor if their request is delayed, why it is delayed, and the expected date they will receive a response by.</t>
  </si>
  <si>
    <t>Prioritise or escalate requests that are delayed.</t>
  </si>
  <si>
    <t>Ensure managers monitor requests in progress, including what stage each request is at and any issues or delays, to meet timescales.</t>
  </si>
  <si>
    <t>Escalate details of requests that staff have not responded to within the statutory timeframe to a suitably senior manager or oversight group.</t>
  </si>
  <si>
    <t>3.3.4</t>
  </si>
  <si>
    <t>3.3.5</t>
  </si>
  <si>
    <t>3.3.6</t>
  </si>
  <si>
    <t>3.3.7</t>
  </si>
  <si>
    <t>Requests for access are responded to within the statutory timeframe.</t>
  </si>
  <si>
    <t>Keep records to show that you have responded to requests for access and actioned them within the statutory timeframe.</t>
  </si>
  <si>
    <t>Keep records of mitigating factors and actions taken for any requests for access that you didn’t respond to or action within the statutory timeframe.</t>
  </si>
  <si>
    <t>Validating &amp; managing requests</t>
  </si>
  <si>
    <t>Processes to locate requested information in a timely manner are in place.</t>
  </si>
  <si>
    <t>Implement a process to quickly locate relevant current paper records (that are part of a filing system).</t>
  </si>
  <si>
    <t>Implement a process to quickly locate and retrieve paper records from archives or external storage.</t>
  </si>
  <si>
    <t>Implement a process to quickly locate relevant current electronic records.</t>
  </si>
  <si>
    <t>Implement a process to quickly locate and retrieve electronic records from archives, back-ups, or email storage.</t>
  </si>
  <si>
    <t>Assign points of contact in satellite departments or buildings who can quickly retrieve paper or electronic records stored locally.</t>
  </si>
  <si>
    <t>Processes to properly consider whether to withhold or redact information relating to the person or a third party are in place.</t>
  </si>
  <si>
    <t>Document how to apply exemptions, including redacting third party information, clearly in the relevant policies.</t>
  </si>
  <si>
    <t>Ensure staff apply exemptions and redactions appropriately and correctly.</t>
  </si>
  <si>
    <t>Ensure a senior staff members reviews and authorises exemptions and redactions (or a sample of them).</t>
  </si>
  <si>
    <t>Provide specialised training for staff who apply, review or authorise exemptions.</t>
  </si>
  <si>
    <t>4.2.4</t>
  </si>
  <si>
    <t>A consistent approach is taken to removing confidential or third-party information from information provided in response to requests.</t>
  </si>
  <si>
    <t>4.3.1</t>
  </si>
  <si>
    <t>Implement an appropriate redaction method.</t>
  </si>
  <si>
    <t>Review or sample exemptions and redactions to check staff are taking a consistent approach.</t>
  </si>
  <si>
    <t>Keep records of all redactions to capture who did the redaction, the date, and the justification.</t>
  </si>
  <si>
    <t>Retain these records for reference, in line with the retention schedule.</t>
  </si>
  <si>
    <t>4.3.2</t>
  </si>
  <si>
    <t>4.3.3</t>
  </si>
  <si>
    <t>4.3.4</t>
  </si>
  <si>
    <t>Finding &amp; retrieving information</t>
  </si>
  <si>
    <t>Information is provided to the requestor in a suitable format.</t>
  </si>
  <si>
    <t>Provide information in a commonly used electronic format, or another format, if requested.</t>
  </si>
  <si>
    <t>Ask what format the requestor prefers the information in, before fulfilling the request.</t>
  </si>
  <si>
    <t>Provide information in a secure way.</t>
  </si>
  <si>
    <t>Assess whether it is appropriate to provide original copies of documents containing personal information, or a transcript or extract with the personal information.</t>
  </si>
  <si>
    <t>Information is provided to help people understand the response.</t>
  </si>
  <si>
    <t>Send a cover note or letter with the response, explaining clearly what searches you have completed and an overview of the information that you have provided.</t>
  </si>
  <si>
    <t>Explain any information that people may not understand (eg codes, handwritten notes, or acronyms).</t>
  </si>
  <si>
    <t>Explain the purposes of the processing.</t>
  </si>
  <si>
    <t>Use clear, plain, non-technical language when providing explanations.</t>
  </si>
  <si>
    <t>Have a clear formal process for people to complain or appeal about decisions you’ve made about their request.</t>
  </si>
  <si>
    <t>5.2.5</t>
  </si>
  <si>
    <t>Decisions to withhold information from responses are explained clearly to requestors.</t>
  </si>
  <si>
    <t>5.3.1</t>
  </si>
  <si>
    <t>Send a cover note or letter with the response, explaining clearly what information you have withheld and why.</t>
  </si>
  <si>
    <t>5.3.2</t>
  </si>
  <si>
    <t>5.3.3</t>
  </si>
  <si>
    <t>People are given direct access to their information, if requested or required.</t>
  </si>
  <si>
    <t>5.4.1</t>
  </si>
  <si>
    <t>Allow people to view information in person on site if they request this.</t>
  </si>
  <si>
    <t>Allow people to view information using a secure online portal they can easily access.</t>
  </si>
  <si>
    <t>5.4.2</t>
  </si>
  <si>
    <t>Access to information provided is tracked to identify the source of any further disclosures.</t>
  </si>
  <si>
    <t>5.5.1</t>
  </si>
  <si>
    <t>Address responses and information clearly with the person’s name.</t>
  </si>
  <si>
    <t>Keep the contact information you hold up-to-date.</t>
  </si>
  <si>
    <t>Keep a log of who has had access to the information you’ve disclosed and regularly review access controls.</t>
  </si>
  <si>
    <t>Keep an accurate and up-to-date record of processing activities.</t>
  </si>
  <si>
    <t>5.5.2</t>
  </si>
  <si>
    <t>5.5.3</t>
  </si>
  <si>
    <t>5.5.4</t>
  </si>
  <si>
    <t>Supplying information</t>
  </si>
  <si>
    <t>Performance and compliance in handling requests is monitored. Performance and compliance information is used to improve processes.</t>
  </si>
  <si>
    <t>Measure performance by looking at the number of requests you’ve received and the percentage you’ve completed within statutory timescales.</t>
  </si>
  <si>
    <t>Report performance to senior managers regularly for oversight.</t>
  </si>
  <si>
    <t>Regularly discuss and act on metrics or key performance indicators for requests at relevant steering groups.</t>
  </si>
  <si>
    <t>Track issues, trends, and reasons for delays in handling requests, and report insight to senior managers regularly for oversight.</t>
  </si>
  <si>
    <t>Analyse complaints or appeals about requests, and use lessons learned to improve processes and review policies.</t>
  </si>
  <si>
    <t>Monitor the number of complaints to the ICO about how you’ve handled requests.</t>
  </si>
  <si>
    <t>Keep records to show clear and sustainable improvement in your request handling processes.</t>
  </si>
  <si>
    <t>6.1.6</t>
  </si>
  <si>
    <t>6.1.7</t>
  </si>
  <si>
    <t>1. Preparing for requests</t>
  </si>
  <si>
    <t>2. Recognising requests</t>
  </si>
  <si>
    <t>3. Validating &amp; managing requests</t>
  </si>
  <si>
    <t>4. Finding &amp; retrieving information</t>
  </si>
  <si>
    <t>5. Supplying information</t>
  </si>
  <si>
    <t>6. Monitoring &amp; improving performance</t>
  </si>
  <si>
    <t>Monitoring &amp; improving performance</t>
  </si>
  <si>
    <t xml:space="preserve">
You can use this Tracker to record and track your actions once you have read the toolkit. 
The first tab is called ‘Dashboard’. The dashboard will update automatically when you fill in the spreadsheet.
The next tab is called ‘Master Sheet’. This shows the toolkit and records all your responses in one place.
We have suggested some columns to help you to build your own action plan and improve your compliance. However, as the spreadsheet contains formula we would not recommend altering any of the existing columns. If you do make changes, you may impact the dashboard, master sheet or general functionality. Please note that we cannot offer support for maintaining the spreadsheet.
Key phrases:
Current status – This refers to whether you are ‘fully meeting our expectation’, ‘partially meeting our expectation’, or ‘not meeting our expectation’. You can also record the status as ‘not applicable’ to your organisation. You can choose the status from a drop-down list.
Reasons for status – You can record the reasons why you have chosen the ‘Current status’ for this expectation.
Actions – You can describe what you need to do next to meet the expectation.
Action Owner(s) – You can specify who is responsible for the action.
Action Status – You can choose what stage the action is at from a drop-down list. 
Due Date – You can record when you expect to complete the action.
The Data Protection Audit Framework, including the Tracker, is available under the terms of the Open Government Licence v3.0.</t>
  </si>
  <si>
    <t>Document Control Panel:</t>
  </si>
  <si>
    <t>Document name/title </t>
  </si>
  <si>
    <t>Version number</t>
  </si>
  <si>
    <t>1.0</t>
  </si>
  <si>
    <r>
      <t xml:space="preserve">Status </t>
    </r>
    <r>
      <rPr>
        <sz val="12"/>
        <rFont val="Verdana"/>
        <family val="2"/>
      </rPr>
      <t>(draft, published or superseded)</t>
    </r>
  </si>
  <si>
    <t>Published</t>
  </si>
  <si>
    <t>Department/Team</t>
  </si>
  <si>
    <t xml:space="preserve">Assurance (Audit) </t>
  </si>
  <si>
    <t>Relevant or related policies</t>
  </si>
  <si>
    <t>N/A</t>
  </si>
  <si>
    <r>
      <t xml:space="preserve">Distribution </t>
    </r>
    <r>
      <rPr>
        <sz val="12"/>
        <rFont val="Verdana"/>
        <family val="2"/>
      </rPr>
      <t>(internal or external)</t>
    </r>
  </si>
  <si>
    <t>External</t>
  </si>
  <si>
    <t>Version History Panel:</t>
  </si>
  <si>
    <t>Version </t>
  </si>
  <si>
    <t>Changes made </t>
  </si>
  <si>
    <t>Date </t>
  </si>
  <si>
    <t>Published document</t>
  </si>
  <si>
    <t>7/10/24</t>
  </si>
  <si>
    <t>Requests for access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</si>
</sst>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u/>
      <sz val="12"/>
      <color theme="10"/>
      <name val="Calibri"/>
      <family val="2"/>
      <scheme val="minor"/>
    </font>
    <font>
      <sz val="11"/>
      <color theme="1"/>
      <name val="Verdana"/>
      <family val="2"/>
    </font>
    <font>
      <sz val="11"/>
      <name val="Verdana"/>
      <family val="2"/>
    </font>
    <font>
      <b/>
      <sz val="26"/>
      <color theme="0"/>
      <name val="Georgia"/>
      <family val="1"/>
    </font>
    <font>
      <sz val="18"/>
      <color rgb="FF003768"/>
      <name val="Georgia"/>
      <family val="1"/>
    </font>
    <font>
      <sz val="11"/>
      <color rgb="FF003768"/>
      <name val="Georgia"/>
      <family val="1"/>
    </font>
    <font>
      <sz val="14"/>
      <color theme="0"/>
      <name val="Verdana"/>
      <family val="2"/>
    </font>
    <font>
      <sz val="12"/>
      <color theme="1"/>
      <name val="Verdana"/>
      <family val="2"/>
    </font>
    <font>
      <b/>
      <sz val="12"/>
      <color theme="1"/>
      <name val="Verdana"/>
      <family val="2"/>
    </font>
    <font>
      <b/>
      <sz val="12"/>
      <color theme="0"/>
      <name val="Verdana"/>
      <family val="2"/>
    </font>
    <font>
      <sz val="12"/>
      <name val="Verdana"/>
      <family val="2"/>
    </font>
    <font>
      <b/>
      <sz val="12"/>
      <name val="Verdana"/>
      <family val="2"/>
    </font>
    <font>
      <sz val="12"/>
      <color rgb="FF000000"/>
      <name val="Verdana"/>
      <family val="2"/>
    </font>
    <font>
      <b/>
      <sz val="40"/>
      <color theme="0"/>
      <name val="Verdana"/>
      <family val="2"/>
    </font>
    <font>
      <sz val="12"/>
      <color rgb="FF003768"/>
      <name val="Verdana"/>
      <family val="2"/>
    </font>
    <font>
      <sz val="8"/>
      <name val="Calibri"/>
      <family val="2"/>
      <scheme val="minor"/>
    </font>
    <font>
      <sz val="12"/>
      <color theme="1"/>
      <name val="Verdana"/>
    </font>
    <font>
      <b/>
      <sz val="40"/>
      <color theme="0"/>
      <name val="Verdana"/>
    </font>
    <font>
      <b/>
      <sz val="40"/>
      <name val="Verdana"/>
      <family val="2"/>
    </font>
    <font>
      <b/>
      <sz val="11"/>
      <name val="Verdana"/>
      <family val="2"/>
    </font>
  </fonts>
  <fills count="17">
    <fill>
      <patternFill patternType="none"/>
    </fill>
    <fill>
      <patternFill patternType="gray125"/>
    </fill>
    <fill>
      <patternFill patternType="solid">
        <fgColor theme="0"/>
        <bgColor indexed="64"/>
      </patternFill>
    </fill>
    <fill>
      <patternFill patternType="solid">
        <fgColor rgb="FF003768"/>
        <bgColor indexed="64"/>
      </patternFill>
    </fill>
    <fill>
      <patternFill patternType="solid">
        <fgColor rgb="FFFFE153"/>
        <bgColor indexed="64"/>
      </patternFill>
    </fill>
    <fill>
      <patternFill patternType="solid">
        <fgColor rgb="FF26BCD7"/>
        <bgColor indexed="64"/>
      </patternFill>
    </fill>
    <fill>
      <patternFill patternType="solid">
        <fgColor rgb="FFF99D31"/>
        <bgColor indexed="64"/>
      </patternFill>
    </fill>
    <fill>
      <patternFill patternType="solid">
        <fgColor rgb="FF00853F"/>
        <bgColor indexed="64"/>
      </patternFill>
    </fill>
    <fill>
      <patternFill patternType="solid">
        <fgColor rgb="FFC11728"/>
        <bgColor indexed="64"/>
      </patternFill>
    </fill>
    <fill>
      <patternFill patternType="solid">
        <fgColor rgb="FFDC83A6"/>
        <bgColor indexed="64"/>
      </patternFill>
    </fill>
    <fill>
      <patternFill patternType="solid">
        <fgColor rgb="FFFF0000"/>
        <bgColor indexed="64"/>
      </patternFill>
    </fill>
    <fill>
      <patternFill patternType="solid">
        <fgColor rgb="FF00B0F0"/>
        <bgColor indexed="64"/>
      </patternFill>
    </fill>
    <fill>
      <patternFill patternType="solid">
        <fgColor rgb="FFA5A5A5"/>
        <bgColor indexed="64"/>
      </patternFill>
    </fill>
    <fill>
      <patternFill patternType="solid">
        <fgColor rgb="FFEDEDED"/>
        <bgColor indexed="64"/>
      </patternFill>
    </fill>
    <fill>
      <patternFill patternType="solid">
        <fgColor theme="8" tint="0.39997558519241921"/>
        <bgColor indexed="64"/>
      </patternFill>
    </fill>
    <fill>
      <patternFill patternType="solid">
        <fgColor rgb="FFB4C6E7"/>
        <bgColor indexed="64"/>
      </patternFill>
    </fill>
    <fill>
      <patternFill patternType="solid">
        <fgColor rgb="FFD9E2F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style="medium">
        <color theme="0" tint="-0.34998626667073579"/>
      </left>
      <right/>
      <top/>
      <bottom/>
      <diagonal/>
    </border>
    <border>
      <left style="medium">
        <color rgb="FFC9C9C9"/>
      </left>
      <right style="medium">
        <color rgb="FFC9C9C9"/>
      </right>
      <top/>
      <bottom style="medium">
        <color rgb="FFC9C9C9"/>
      </bottom>
      <diagonal/>
    </border>
    <border>
      <left style="medium">
        <color rgb="FFC9C9C9"/>
      </left>
      <right style="medium">
        <color theme="0" tint="-0.249977111117893"/>
      </right>
      <top style="medium">
        <color rgb="FFA5A5A5"/>
      </top>
      <bottom style="medium">
        <color rgb="FFC9C9C9"/>
      </bottom>
      <diagonal/>
    </border>
    <border>
      <left style="medium">
        <color rgb="FFC9C9C9"/>
      </left>
      <right style="medium">
        <color theme="0" tint="-0.249977111117893"/>
      </right>
      <top style="medium">
        <color rgb="FFC9C9C9"/>
      </top>
      <bottom style="medium">
        <color rgb="FFC9C9C9"/>
      </bottom>
      <diagonal/>
    </border>
    <border>
      <left/>
      <right/>
      <top style="medium">
        <color rgb="FFC9C9C9"/>
      </top>
      <bottom/>
      <diagonal/>
    </border>
    <border>
      <left style="medium">
        <color rgb="FF4F81BD"/>
      </left>
      <right/>
      <top style="medium">
        <color rgb="FF4F81BD"/>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diagonal/>
    </border>
    <border>
      <left/>
      <right style="medium">
        <color rgb="FF4F81BD"/>
      </right>
      <top style="medium">
        <color rgb="FF4F81BD"/>
      </top>
      <bottom style="medium">
        <color rgb="FF4F81BD"/>
      </bottom>
      <diagonal/>
    </border>
    <border>
      <left/>
      <right style="medium">
        <color rgb="FF4F81BD"/>
      </right>
      <top/>
      <bottom/>
      <diagonal/>
    </border>
    <border>
      <left/>
      <right style="medium">
        <color rgb="FF4F81BD"/>
      </right>
      <top/>
      <bottom style="medium">
        <color rgb="FF4F81BD"/>
      </bottom>
      <diagonal/>
    </border>
  </borders>
  <cellStyleXfs count="2">
    <xf numFmtId="0" fontId="0" fillId="0" borderId="0"/>
    <xf numFmtId="0" fontId="1" fillId="0" borderId="0" applyNumberFormat="0" applyFill="0" applyBorder="0" applyAlignment="0" applyProtection="0"/>
  </cellStyleXfs>
  <cellXfs count="224">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pplyProtection="1">
      <alignment wrapText="1"/>
      <protection locked="0"/>
    </xf>
    <xf numFmtId="0" fontId="4" fillId="0" borderId="0" xfId="0" applyFont="1"/>
    <xf numFmtId="0" fontId="3" fillId="0" borderId="0" xfId="0" applyFont="1"/>
    <xf numFmtId="14" fontId="3" fillId="0" borderId="0" xfId="0" applyNumberFormat="1" applyFont="1"/>
    <xf numFmtId="0" fontId="2" fillId="0" borderId="0" xfId="1" applyFont="1" applyAlignment="1"/>
    <xf numFmtId="0" fontId="8" fillId="3" borderId="0" xfId="0" applyFont="1" applyFill="1" applyAlignment="1">
      <alignment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vertical="center" wrapText="1"/>
    </xf>
    <xf numFmtId="0" fontId="0" fillId="3" borderId="0" xfId="0" applyFill="1" applyAlignment="1">
      <alignment wrapText="1"/>
    </xf>
    <xf numFmtId="0" fontId="9" fillId="0" borderId="1" xfId="0" applyFont="1" applyBorder="1" applyAlignment="1" applyProtection="1">
      <alignment vertical="center" wrapText="1"/>
      <protection locked="0"/>
    </xf>
    <xf numFmtId="0" fontId="9" fillId="0" borderId="0" xfId="0" applyFont="1" applyProtection="1">
      <protection locked="0"/>
    </xf>
    <xf numFmtId="0" fontId="9" fillId="0" borderId="0" xfId="0" applyFont="1"/>
    <xf numFmtId="0" fontId="9" fillId="0" borderId="7" xfId="0" applyFont="1" applyBorder="1" applyAlignment="1" applyProtection="1">
      <alignment vertical="center" wrapText="1"/>
      <protection locked="0"/>
    </xf>
    <xf numFmtId="14" fontId="9" fillId="0" borderId="8" xfId="0" applyNumberFormat="1" applyFont="1" applyBorder="1" applyAlignment="1" applyProtection="1">
      <alignment horizontal="center" vertical="center" wrapText="1"/>
      <protection locked="0"/>
    </xf>
    <xf numFmtId="14" fontId="9" fillId="0" borderId="9" xfId="0" applyNumberFormat="1"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14" fontId="9" fillId="0" borderId="12" xfId="0" applyNumberFormat="1" applyFont="1" applyBorder="1" applyAlignment="1" applyProtection="1">
      <alignment horizontal="center" vertical="center" wrapText="1"/>
      <protection locked="0"/>
    </xf>
    <xf numFmtId="0" fontId="11" fillId="7" borderId="2"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pplyProtection="1">
      <alignment vertical="center"/>
      <protection locked="0"/>
    </xf>
    <xf numFmtId="0" fontId="11" fillId="8" borderId="2"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0" xfId="0" applyFont="1" applyAlignment="1" applyProtection="1">
      <alignment vertical="center" wrapText="1"/>
      <protection locked="0"/>
    </xf>
    <xf numFmtId="0" fontId="13" fillId="4"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14" fontId="12" fillId="0" borderId="0" xfId="0" applyNumberFormat="1" applyFont="1" applyAlignment="1">
      <alignment horizontal="left" vertical="center" wrapText="1"/>
    </xf>
    <xf numFmtId="0" fontId="12" fillId="0" borderId="0" xfId="0" applyFont="1" applyAlignment="1" applyProtection="1">
      <alignment wrapText="1"/>
      <protection locked="0"/>
    </xf>
    <xf numFmtId="0" fontId="12" fillId="0" borderId="0" xfId="0" applyFont="1" applyAlignment="1">
      <alignment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0" xfId="0" applyFont="1" applyAlignment="1" applyProtection="1">
      <alignment wrapText="1"/>
      <protection locked="0"/>
    </xf>
    <xf numFmtId="14" fontId="9" fillId="0" borderId="0" xfId="0" applyNumberFormat="1" applyFont="1" applyAlignment="1">
      <alignment horizontal="left" vertical="center" wrapText="1"/>
    </xf>
    <xf numFmtId="14" fontId="9" fillId="0" borderId="0" xfId="0" applyNumberFormat="1" applyFont="1" applyAlignment="1">
      <alignment horizontal="center" vertical="center" wrapText="1"/>
    </xf>
    <xf numFmtId="0" fontId="13" fillId="2" borderId="0" xfId="0" applyFont="1" applyFill="1" applyAlignment="1" applyProtection="1">
      <alignment horizontal="center" vertical="center" textRotation="90" wrapText="1"/>
      <protection locked="0"/>
    </xf>
    <xf numFmtId="0" fontId="13" fillId="2" borderId="0" xfId="0" applyFont="1" applyFill="1" applyAlignment="1">
      <alignment horizontal="center" vertical="center" textRotation="90" wrapText="1"/>
    </xf>
    <xf numFmtId="14" fontId="10" fillId="2" borderId="0" xfId="0" applyNumberFormat="1" applyFont="1" applyFill="1" applyAlignment="1">
      <alignment horizontal="center" vertical="center" textRotation="90" wrapText="1"/>
    </xf>
    <xf numFmtId="0" fontId="10" fillId="0" borderId="0" xfId="0" applyFont="1" applyAlignment="1" applyProtection="1">
      <alignment horizontal="center" vertical="center" textRotation="90" wrapText="1"/>
      <protection locked="0"/>
    </xf>
    <xf numFmtId="0" fontId="10" fillId="0" borderId="0" xfId="0" applyFont="1" applyAlignment="1">
      <alignment horizontal="center" vertical="center" textRotation="90"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1" xfId="0" applyFont="1" applyBorder="1" applyAlignment="1">
      <alignment horizontal="center" vertical="center"/>
    </xf>
    <xf numFmtId="0" fontId="11" fillId="3" borderId="0" xfId="0" applyFont="1" applyFill="1" applyAlignment="1">
      <alignment horizontal="center" vertical="center" wrapText="1"/>
    </xf>
    <xf numFmtId="0" fontId="12" fillId="0" borderId="7"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10" xfId="0" applyFont="1" applyBorder="1" applyAlignment="1">
      <alignment horizontal="center" vertical="center" wrapText="1"/>
    </xf>
    <xf numFmtId="14" fontId="9" fillId="0" borderId="9" xfId="0"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wrapText="1"/>
    </xf>
    <xf numFmtId="0" fontId="9" fillId="0" borderId="2" xfId="0" applyFont="1" applyBorder="1" applyAlignment="1">
      <alignment horizontal="left" vertical="top" wrapText="1"/>
    </xf>
    <xf numFmtId="0" fontId="9" fillId="0" borderId="7" xfId="0" applyFont="1" applyBorder="1" applyAlignment="1">
      <alignmen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10" xfId="0" applyFont="1" applyBorder="1" applyAlignment="1">
      <alignment vertical="top" wrapText="1"/>
    </xf>
    <xf numFmtId="0" fontId="15" fillId="0" borderId="0" xfId="0" applyFont="1" applyAlignment="1">
      <alignment vertical="center" textRotation="90" wrapText="1"/>
    </xf>
    <xf numFmtId="0" fontId="9"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5" fillId="0" borderId="0" xfId="0" applyFont="1" applyAlignment="1">
      <alignment vertical="center" textRotation="90"/>
    </xf>
    <xf numFmtId="0" fontId="11" fillId="3" borderId="6" xfId="0" applyFont="1" applyFill="1" applyBorder="1" applyAlignment="1">
      <alignment horizontal="center" vertical="center" wrapText="1"/>
    </xf>
    <xf numFmtId="0" fontId="18" fillId="0" borderId="1" xfId="0" applyFont="1" applyBorder="1" applyAlignment="1">
      <alignment horizontal="center" vertical="center"/>
    </xf>
    <xf numFmtId="0" fontId="12" fillId="0" borderId="0" xfId="1" applyFont="1" applyFill="1" applyBorder="1" applyAlignment="1">
      <alignment vertical="center" wrapText="1"/>
    </xf>
    <xf numFmtId="0" fontId="18" fillId="0" borderId="0" xfId="0" applyFont="1" applyAlignment="1">
      <alignment vertical="center"/>
    </xf>
    <xf numFmtId="0" fontId="18" fillId="0" borderId="0" xfId="0" applyFont="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0" xfId="0" applyNumberFormat="1" applyFont="1" applyAlignment="1">
      <alignment horizontal="center" vertical="center" textRotation="90" wrapText="1"/>
    </xf>
    <xf numFmtId="0" fontId="19" fillId="0" borderId="0" xfId="0" applyFont="1" applyAlignment="1">
      <alignment vertical="center" textRotation="90"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10" xfId="0" applyFont="1" applyBorder="1" applyAlignment="1" applyProtection="1">
      <alignment vertical="center" wrapText="1"/>
      <protection locked="0"/>
    </xf>
    <xf numFmtId="14" fontId="9" fillId="0" borderId="17" xfId="0" applyNumberFormat="1" applyFont="1" applyBorder="1" applyAlignment="1" applyProtection="1">
      <alignment horizontal="center" vertical="center" wrapText="1"/>
      <protection locked="0"/>
    </xf>
    <xf numFmtId="0" fontId="9" fillId="0" borderId="9" xfId="0" applyFont="1" applyBorder="1" applyAlignment="1">
      <alignment wrapText="1"/>
    </xf>
    <xf numFmtId="0" fontId="9" fillId="0" borderId="10" xfId="0" applyFont="1" applyBorder="1" applyAlignment="1">
      <alignment wrapText="1"/>
    </xf>
    <xf numFmtId="0" fontId="9" fillId="0" borderId="17" xfId="0" applyFont="1" applyBorder="1" applyAlignment="1">
      <alignment wrapText="1"/>
    </xf>
    <xf numFmtId="0" fontId="9" fillId="0" borderId="3" xfId="0" applyFont="1" applyBorder="1" applyAlignment="1">
      <alignment vertical="top" wrapText="1"/>
    </xf>
    <xf numFmtId="0" fontId="9" fillId="0" borderId="3" xfId="0" applyFont="1" applyBorder="1" applyAlignment="1" applyProtection="1">
      <alignment vertical="center" wrapText="1"/>
      <protection locked="0"/>
    </xf>
    <xf numFmtId="0" fontId="9" fillId="0" borderId="3" xfId="0" applyFont="1" applyBorder="1" applyAlignment="1">
      <alignment wrapText="1"/>
    </xf>
    <xf numFmtId="0" fontId="9" fillId="0" borderId="18" xfId="0" applyFont="1" applyBorder="1" applyAlignment="1">
      <alignment wrapText="1"/>
    </xf>
    <xf numFmtId="0" fontId="9" fillId="0" borderId="10" xfId="0" applyFont="1" applyBorder="1"/>
    <xf numFmtId="0" fontId="9" fillId="0" borderId="17" xfId="0" applyFont="1" applyBorder="1"/>
    <xf numFmtId="0" fontId="9" fillId="0" borderId="2" xfId="0" applyFont="1" applyBorder="1" applyAlignment="1">
      <alignment wrapText="1"/>
    </xf>
    <xf numFmtId="0" fontId="9" fillId="0" borderId="12"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0" fontId="9" fillId="0" borderId="10" xfId="0" applyFont="1" applyBorder="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4" fontId="9" fillId="0" borderId="18" xfId="0" applyNumberFormat="1" applyFont="1" applyBorder="1" applyAlignment="1" applyProtection="1">
      <alignment horizontal="center" vertical="center" wrapText="1"/>
      <protection locked="0"/>
    </xf>
    <xf numFmtId="0" fontId="9" fillId="0" borderId="10" xfId="0" applyFont="1" applyBorder="1" applyAlignment="1">
      <alignment horizontal="left" vertical="center" wrapText="1"/>
    </xf>
    <xf numFmtId="0" fontId="9" fillId="0" borderId="3" xfId="0" applyFont="1" applyBorder="1" applyAlignment="1">
      <alignment vertical="center" wrapText="1"/>
    </xf>
    <xf numFmtId="0" fontId="14" fillId="0" borderId="7" xfId="0" applyFont="1" applyBorder="1" applyAlignment="1">
      <alignment vertical="center" wrapText="1"/>
    </xf>
    <xf numFmtId="0" fontId="18" fillId="0" borderId="7" xfId="0" applyFont="1" applyBorder="1" applyAlignment="1">
      <alignment horizontal="center" vertical="center" wrapText="1"/>
    </xf>
    <xf numFmtId="14" fontId="12" fillId="0" borderId="9"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14" fontId="9" fillId="0" borderId="8"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0" fontId="18" fillId="0" borderId="10"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left" vertical="top" wrapText="1"/>
    </xf>
    <xf numFmtId="0" fontId="13" fillId="9"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9" fillId="2" borderId="0" xfId="0" applyFont="1" applyFill="1"/>
    <xf numFmtId="0" fontId="0" fillId="2" borderId="0" xfId="0" applyFill="1" applyAlignment="1">
      <alignment wrapText="1"/>
    </xf>
    <xf numFmtId="0" fontId="0" fillId="2" borderId="0" xfId="0" applyFill="1"/>
    <xf numFmtId="0" fontId="13" fillId="12" borderId="24" xfId="0" applyFont="1" applyFill="1" applyBorder="1" applyAlignment="1">
      <alignment vertical="center" wrapText="1"/>
    </xf>
    <xf numFmtId="0" fontId="13" fillId="12" borderId="25" xfId="0" applyFont="1" applyFill="1" applyBorder="1" applyAlignment="1">
      <alignment vertical="center" wrapText="1"/>
    </xf>
    <xf numFmtId="0" fontId="0" fillId="2" borderId="26" xfId="0" applyFill="1" applyBorder="1"/>
    <xf numFmtId="49" fontId="13" fillId="13" borderId="27" xfId="0" applyNumberFormat="1" applyFont="1" applyFill="1" applyBorder="1" applyAlignment="1">
      <alignment vertical="center" wrapText="1"/>
    </xf>
    <xf numFmtId="49" fontId="12" fillId="13" borderId="28" xfId="0" quotePrefix="1" applyNumberFormat="1" applyFont="1" applyFill="1" applyBorder="1" applyAlignment="1">
      <alignment horizontal="left" vertical="center" wrapText="1"/>
    </xf>
    <xf numFmtId="49" fontId="13" fillId="0" borderId="27" xfId="0" applyNumberFormat="1" applyFont="1" applyBorder="1" applyAlignment="1">
      <alignment vertical="center" wrapText="1"/>
    </xf>
    <xf numFmtId="49" fontId="12" fillId="0" borderId="29" xfId="0" quotePrefix="1" applyNumberFormat="1" applyFont="1" applyBorder="1" applyAlignment="1">
      <alignment horizontal="left" vertical="center" wrapText="1"/>
    </xf>
    <xf numFmtId="49" fontId="12" fillId="13" borderId="29" xfId="0" applyNumberFormat="1" applyFont="1" applyFill="1" applyBorder="1" applyAlignment="1">
      <alignment vertical="center" wrapText="1"/>
    </xf>
    <xf numFmtId="49" fontId="12" fillId="13" borderId="29" xfId="0" quotePrefix="1" applyNumberFormat="1" applyFont="1" applyFill="1" applyBorder="1" applyAlignment="1">
      <alignment horizontal="left" vertical="center" wrapText="1"/>
    </xf>
    <xf numFmtId="49" fontId="12" fillId="0" borderId="29" xfId="0" applyNumberFormat="1" applyFont="1" applyBorder="1" applyAlignment="1">
      <alignment vertical="center" wrapText="1"/>
    </xf>
    <xf numFmtId="0" fontId="13" fillId="2" borderId="30" xfId="0" applyFont="1" applyFill="1" applyBorder="1" applyAlignment="1">
      <alignment vertical="center" wrapText="1"/>
    </xf>
    <xf numFmtId="0" fontId="12" fillId="2" borderId="30" xfId="0" applyFont="1" applyFill="1" applyBorder="1" applyAlignment="1">
      <alignment vertical="center" wrapText="1"/>
    </xf>
    <xf numFmtId="0" fontId="12" fillId="2" borderId="0" xfId="0" quotePrefix="1" applyFont="1" applyFill="1" applyAlignment="1">
      <alignment horizontal="left" vertical="center" wrapText="1"/>
    </xf>
    <xf numFmtId="0" fontId="12" fillId="2" borderId="0" xfId="0" applyFont="1" applyFill="1" applyAlignment="1">
      <alignment vertical="center" wrapText="1"/>
    </xf>
    <xf numFmtId="0" fontId="13" fillId="14" borderId="31" xfId="0" applyFont="1" applyFill="1" applyBorder="1" applyAlignment="1">
      <alignment horizontal="center" vertical="center" wrapText="1"/>
    </xf>
    <xf numFmtId="0" fontId="13" fillId="14" borderId="32" xfId="0" applyFont="1" applyFill="1" applyBorder="1" applyAlignment="1">
      <alignment horizontal="center" vertical="top" wrapText="1"/>
    </xf>
    <xf numFmtId="0" fontId="13" fillId="14" borderId="33" xfId="0" applyFont="1" applyFill="1" applyBorder="1" applyAlignment="1">
      <alignment horizontal="center" vertical="top" wrapText="1"/>
    </xf>
    <xf numFmtId="49" fontId="13" fillId="15" borderId="32" xfId="0" applyNumberFormat="1" applyFont="1" applyFill="1" applyBorder="1" applyAlignment="1">
      <alignment horizontal="center" vertical="top" wrapText="1"/>
    </xf>
    <xf numFmtId="49" fontId="13" fillId="15" borderId="32" xfId="0" applyNumberFormat="1" applyFont="1" applyFill="1" applyBorder="1" applyAlignment="1">
      <alignment horizontal="left" vertical="top" wrapText="1"/>
    </xf>
    <xf numFmtId="49" fontId="13" fillId="15" borderId="33" xfId="0" quotePrefix="1" applyNumberFormat="1" applyFont="1" applyFill="1" applyBorder="1" applyAlignment="1">
      <alignment horizontal="center" vertical="center" wrapText="1"/>
    </xf>
    <xf numFmtId="49" fontId="13" fillId="16" borderId="32" xfId="0" applyNumberFormat="1" applyFont="1" applyFill="1" applyBorder="1" applyAlignment="1">
      <alignment horizontal="center" vertical="top" wrapText="1"/>
    </xf>
    <xf numFmtId="49" fontId="13" fillId="16" borderId="32" xfId="0" applyNumberFormat="1" applyFont="1" applyFill="1" applyBorder="1" applyAlignment="1">
      <alignment horizontal="left" vertical="top" wrapText="1"/>
    </xf>
    <xf numFmtId="49" fontId="13" fillId="16" borderId="34" xfId="0" applyNumberFormat="1" applyFont="1" applyFill="1" applyBorder="1" applyAlignment="1">
      <alignment horizontal="center" vertical="center" wrapText="1"/>
    </xf>
    <xf numFmtId="49" fontId="13" fillId="15" borderId="35" xfId="0" applyNumberFormat="1" applyFont="1" applyFill="1" applyBorder="1" applyAlignment="1">
      <alignment horizontal="left" vertical="top" wrapText="1"/>
    </xf>
    <xf numFmtId="49" fontId="13" fillId="15" borderId="35" xfId="0" quotePrefix="1" applyNumberFormat="1" applyFont="1" applyFill="1" applyBorder="1" applyAlignment="1">
      <alignment horizontal="center" vertical="center" wrapText="1"/>
    </xf>
    <xf numFmtId="49" fontId="13" fillId="16" borderId="32" xfId="0" applyNumberFormat="1" applyFont="1" applyFill="1" applyBorder="1" applyAlignment="1">
      <alignment horizontal="center" vertical="center" wrapText="1"/>
    </xf>
    <xf numFmtId="49" fontId="13" fillId="16" borderId="32" xfId="0" applyNumberFormat="1" applyFont="1" applyFill="1" applyBorder="1" applyAlignment="1">
      <alignment horizontal="left" vertical="center" wrapText="1"/>
    </xf>
    <xf numFmtId="49" fontId="13" fillId="15" borderId="32" xfId="0" applyNumberFormat="1" applyFont="1" applyFill="1" applyBorder="1" applyAlignment="1">
      <alignment horizontal="center" vertical="center" wrapText="1"/>
    </xf>
    <xf numFmtId="49" fontId="13" fillId="15" borderId="32" xfId="0" applyNumberFormat="1" applyFont="1" applyFill="1" applyBorder="1" applyAlignment="1">
      <alignment horizontal="left" vertical="center" wrapText="1"/>
    </xf>
    <xf numFmtId="49" fontId="13" fillId="15" borderId="36" xfId="0" applyNumberFormat="1" applyFont="1" applyFill="1" applyBorder="1" applyAlignment="1">
      <alignment horizontal="center" vertical="center" wrapText="1"/>
    </xf>
    <xf numFmtId="49" fontId="21" fillId="16" borderId="32" xfId="0" applyNumberFormat="1" applyFont="1" applyFill="1" applyBorder="1" applyAlignment="1">
      <alignment horizontal="center" vertical="top" wrapText="1"/>
    </xf>
    <xf numFmtId="49" fontId="21" fillId="16" borderId="32" xfId="0" applyNumberFormat="1" applyFont="1" applyFill="1" applyBorder="1" applyAlignment="1">
      <alignment horizontal="left" vertical="top" wrapText="1"/>
    </xf>
    <xf numFmtId="49" fontId="21" fillId="15" borderId="32" xfId="0" applyNumberFormat="1" applyFont="1" applyFill="1" applyBorder="1" applyAlignment="1">
      <alignment horizontal="center" vertical="top" wrapText="1"/>
    </xf>
    <xf numFmtId="49" fontId="21" fillId="15" borderId="35" xfId="0" applyNumberFormat="1" applyFont="1" applyFill="1" applyBorder="1" applyAlignment="1">
      <alignment horizontal="left" vertical="top" wrapText="1"/>
    </xf>
    <xf numFmtId="49" fontId="13" fillId="15" borderId="35" xfId="0" applyNumberFormat="1" applyFont="1" applyFill="1" applyBorder="1" applyAlignment="1">
      <alignment horizontal="center" vertical="center" wrapText="1"/>
    </xf>
    <xf numFmtId="0" fontId="13" fillId="15" borderId="32" xfId="0" applyFont="1" applyFill="1" applyBorder="1" applyAlignment="1">
      <alignment horizontal="center" vertical="center" wrapText="1"/>
    </xf>
    <xf numFmtId="0" fontId="13" fillId="15" borderId="32" xfId="0" applyFont="1" applyFill="1" applyBorder="1" applyAlignment="1">
      <alignment horizontal="left" vertical="center" wrapText="1"/>
    </xf>
    <xf numFmtId="0" fontId="13" fillId="15" borderId="36" xfId="0" applyFont="1" applyFill="1" applyBorder="1" applyAlignment="1">
      <alignment horizontal="center" vertical="center" wrapText="1"/>
    </xf>
    <xf numFmtId="0" fontId="1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7" xfId="0" applyFont="1" applyBorder="1" applyAlignment="1">
      <alignment horizontal="center" wrapText="1"/>
    </xf>
    <xf numFmtId="0" fontId="9" fillId="0" borderId="10" xfId="0" applyFont="1" applyBorder="1" applyAlignment="1">
      <alignment horizontal="center" wrapText="1"/>
    </xf>
    <xf numFmtId="0" fontId="9" fillId="0" borderId="15" xfId="0" applyFont="1" applyBorder="1" applyAlignment="1">
      <alignment horizontal="center" vertical="center" wrapText="1"/>
    </xf>
    <xf numFmtId="0" fontId="20" fillId="4" borderId="19" xfId="0" applyFont="1" applyFill="1" applyBorder="1" applyAlignment="1">
      <alignment horizontal="center" vertical="center" textRotation="90" wrapText="1"/>
    </xf>
    <xf numFmtId="0" fontId="20" fillId="4" borderId="20" xfId="0" applyFont="1" applyFill="1" applyBorder="1" applyAlignment="1">
      <alignment horizontal="center" vertical="center" textRotation="90" wrapText="1"/>
    </xf>
    <xf numFmtId="0" fontId="20" fillId="4" borderId="21" xfId="0" applyFont="1" applyFill="1" applyBorder="1" applyAlignment="1">
      <alignment horizontal="center" vertical="center" textRotation="90" wrapText="1"/>
    </xf>
    <xf numFmtId="0" fontId="12" fillId="0" borderId="7"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9" fillId="0" borderId="1" xfId="0" applyFont="1" applyBorder="1" applyAlignment="1">
      <alignment horizontal="center" wrapText="1"/>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20" fillId="9" borderId="22" xfId="0" applyFont="1" applyFill="1" applyBorder="1" applyAlignment="1">
      <alignment horizontal="center" vertical="center" textRotation="90" wrapText="1"/>
    </xf>
    <xf numFmtId="0" fontId="20" fillId="9" borderId="20" xfId="0" applyFont="1" applyFill="1" applyBorder="1" applyAlignment="1">
      <alignment horizontal="center" vertical="center" textRotation="90" wrapText="1"/>
    </xf>
    <xf numFmtId="0" fontId="20" fillId="9" borderId="23" xfId="0" applyFont="1" applyFill="1" applyBorder="1" applyAlignment="1">
      <alignment horizontal="center" vertical="center" textRotation="90" wrapText="1"/>
    </xf>
    <xf numFmtId="0" fontId="15" fillId="10" borderId="19" xfId="0" applyFont="1" applyFill="1" applyBorder="1" applyAlignment="1">
      <alignment horizontal="center" vertical="center" textRotation="90" wrapText="1"/>
    </xf>
    <xf numFmtId="0" fontId="15" fillId="10" borderId="20" xfId="0" applyFont="1" applyFill="1" applyBorder="1" applyAlignment="1">
      <alignment horizontal="center" vertical="center" textRotation="90" wrapText="1"/>
    </xf>
    <xf numFmtId="0" fontId="15" fillId="10" borderId="21" xfId="0" applyFont="1" applyFill="1" applyBorder="1" applyAlignment="1">
      <alignment horizontal="center" vertical="center" textRotation="90" wrapText="1"/>
    </xf>
    <xf numFmtId="0" fontId="20" fillId="11" borderId="22" xfId="0" applyFont="1" applyFill="1" applyBorder="1" applyAlignment="1">
      <alignment horizontal="center" vertical="center" textRotation="90" wrapText="1"/>
    </xf>
    <xf numFmtId="0" fontId="20" fillId="11" borderId="20" xfId="0" applyFont="1" applyFill="1" applyBorder="1" applyAlignment="1">
      <alignment horizontal="center" vertical="center" textRotation="90" wrapText="1"/>
    </xf>
    <xf numFmtId="0" fontId="20" fillId="11" borderId="21" xfId="0" applyFont="1" applyFill="1" applyBorder="1" applyAlignment="1">
      <alignment horizontal="center" vertical="center" textRotation="90" wrapText="1"/>
    </xf>
    <xf numFmtId="0" fontId="5" fillId="3" borderId="0" xfId="0" applyFont="1" applyFill="1" applyAlignment="1">
      <alignment horizontal="center" vertic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9" fillId="7" borderId="19" xfId="0" applyFont="1" applyFill="1" applyBorder="1" applyAlignment="1">
      <alignment horizontal="center" vertical="center" textRotation="90" wrapText="1"/>
    </xf>
    <xf numFmtId="0" fontId="19" fillId="7" borderId="20" xfId="0" applyFont="1" applyFill="1" applyBorder="1" applyAlignment="1">
      <alignment horizontal="center" vertical="center" textRotation="90" wrapText="1"/>
    </xf>
    <xf numFmtId="0" fontId="19" fillId="7" borderId="21" xfId="0" applyFont="1" applyFill="1" applyBorder="1" applyAlignment="1">
      <alignment horizontal="center" vertical="center" textRotation="90" wrapText="1"/>
    </xf>
    <xf numFmtId="0" fontId="20" fillId="6" borderId="19" xfId="0" applyFont="1" applyFill="1" applyBorder="1" applyAlignment="1">
      <alignment horizontal="center" vertical="center" textRotation="90" wrapText="1"/>
    </xf>
    <xf numFmtId="0" fontId="20" fillId="6" borderId="20" xfId="0" applyFont="1" applyFill="1" applyBorder="1" applyAlignment="1">
      <alignment horizontal="center" vertical="center" textRotation="90" wrapText="1"/>
    </xf>
    <xf numFmtId="0" fontId="20" fillId="6" borderId="21" xfId="0" applyFont="1" applyFill="1" applyBorder="1" applyAlignment="1">
      <alignment horizontal="center" vertical="center" textRotation="90"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3" xfId="0" applyFont="1" applyBorder="1" applyAlignment="1">
      <alignment horizontal="center" vertical="center" wrapText="1"/>
    </xf>
    <xf numFmtId="0" fontId="9" fillId="0" borderId="13" xfId="0" applyFont="1" applyBorder="1" applyAlignment="1">
      <alignment horizontal="center" vertical="center"/>
    </xf>
    <xf numFmtId="0" fontId="12"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2" fillId="0" borderId="2" xfId="1" applyFont="1" applyFill="1" applyBorder="1" applyAlignment="1">
      <alignment horizontal="center" vertical="center" wrapText="1"/>
    </xf>
    <xf numFmtId="0" fontId="9" fillId="0" borderId="11" xfId="0" applyFont="1" applyBorder="1" applyAlignment="1">
      <alignment horizontal="center" vertical="center" wrapText="1"/>
    </xf>
  </cellXfs>
  <cellStyles count="2">
    <cellStyle name="Hyperlink" xfId="1" builtinId="8"/>
    <cellStyle name="Normal" xfId="0" builtinId="0"/>
  </cellStyles>
  <dxfs count="48">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b/>
        <i val="0"/>
        <color theme="0"/>
      </font>
      <fill>
        <patternFill>
          <bgColor rgb="FFC4122D"/>
        </patternFill>
      </fill>
    </dxf>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b/>
        <i val="0"/>
        <color theme="0"/>
      </font>
      <fill>
        <patternFill>
          <fgColor theme="0"/>
          <bgColor rgb="FF791D7E"/>
        </patternFill>
      </fill>
    </dxf>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b/>
        <i val="0"/>
        <color theme="0"/>
      </font>
      <fill>
        <patternFill>
          <bgColor rgb="FFB76612"/>
        </patternFill>
      </fill>
    </dxf>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color theme="0"/>
      </font>
      <fill>
        <patternFill>
          <bgColor rgb="FF26BCD7"/>
        </patternFill>
      </fill>
    </dxf>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b/>
        <i val="0"/>
        <color auto="1"/>
      </font>
      <fill>
        <patternFill>
          <bgColor rgb="FFFFE153"/>
        </patternFill>
      </fill>
    </dxf>
    <dxf>
      <font>
        <b/>
        <i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
      <font>
        <b/>
        <i val="0"/>
        <color theme="0"/>
      </font>
      <fill>
        <patternFill>
          <bgColor rgb="FF003768"/>
        </patternFill>
      </fill>
    </dxf>
    <dxf>
      <font>
        <b/>
        <i val="0"/>
        <strike val="0"/>
        <color theme="0"/>
      </font>
      <fill>
        <patternFill>
          <bgColor rgb="FFFF0000"/>
        </patternFill>
      </fill>
    </dxf>
    <dxf>
      <font>
        <b/>
        <i val="0"/>
        <color theme="0"/>
      </font>
      <fill>
        <patternFill>
          <bgColor theme="9"/>
        </patternFill>
      </fill>
    </dxf>
    <dxf>
      <font>
        <b/>
        <i val="0"/>
      </font>
      <fill>
        <patternFill>
          <bgColor theme="7"/>
        </patternFill>
      </fill>
    </dxf>
    <dxf>
      <font>
        <b/>
        <i val="0"/>
        <color theme="0"/>
      </font>
      <fill>
        <patternFill>
          <bgColor rgb="FFFF0000"/>
        </patternFill>
      </fill>
    </dxf>
    <dxf>
      <font>
        <b/>
        <i val="0"/>
        <color theme="0"/>
      </font>
      <fill>
        <patternFill>
          <bgColor theme="1"/>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153"/>
      <color rgb="FFEC008C"/>
      <color rgb="FF4E8ABE"/>
      <color rgb="FF791D7E"/>
      <color rgb="FF26BCD7"/>
      <color rgb="FFDC83A6"/>
      <color rgb="FFC11728"/>
      <color rgb="FFF99D31"/>
      <color rgb="FF00853F"/>
      <color rgb="FFD9DA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bar"/>
        <c:grouping val="percentStacked"/>
        <c:varyColors val="0"/>
        <c:ser>
          <c:idx val="0"/>
          <c:order val="0"/>
          <c:tx>
            <c:strRef>
              <c:f>'Tables &amp; graphs'!$A$18</c:f>
              <c:strCache>
                <c:ptCount val="1"/>
                <c:pt idx="0">
                  <c:v>Not started</c:v>
                </c:pt>
              </c:strCache>
            </c:strRef>
          </c:tx>
          <c:spPr>
            <a:solidFill>
              <a:srgbClr val="26BCD7"/>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graphs'!$B$18:$G$18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DA9-4A9B-A45E-F0644167BEF6}"/>
            </c:ext>
          </c:extLst>
        </c:ser>
        <c:ser>
          <c:idx val="1"/>
          <c:order val="1"/>
          <c:tx>
            <c:strRef>
              <c:f>'Tables &amp; graphs'!$A$19</c:f>
              <c:strCache>
                <c:ptCount val="1"/>
                <c:pt idx="0">
                  <c:v>Action rejected</c:v>
                </c:pt>
              </c:strCache>
            </c:strRef>
          </c:tx>
          <c:spPr>
            <a:solidFill>
              <a:srgbClr val="F99D31"/>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graphs'!$B$19:$G$19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DA9-4A9B-A45E-F0644167BEF6}"/>
            </c:ext>
          </c:extLst>
        </c:ser>
        <c:ser>
          <c:idx val="2"/>
          <c:order val="2"/>
          <c:tx>
            <c:strRef>
              <c:f>'Tables &amp; graphs'!$A$20</c:f>
              <c:strCache>
                <c:ptCount val="1"/>
                <c:pt idx="0">
                  <c:v>On track</c:v>
                </c:pt>
              </c:strCache>
            </c:strRef>
          </c:tx>
          <c:spPr>
            <a:solidFill>
              <a:srgbClr val="D9DA56"/>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graphs'!$B$20:$G$20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DA9-4A9B-A45E-F0644167BEF6}"/>
            </c:ext>
          </c:extLst>
        </c:ser>
        <c:ser>
          <c:idx val="3"/>
          <c:order val="3"/>
          <c:tx>
            <c:strRef>
              <c:f>'Tables &amp; graphs'!$A$21</c:f>
              <c:strCache>
                <c:ptCount val="1"/>
                <c:pt idx="0">
                  <c:v>Overdue</c:v>
                </c:pt>
              </c:strCache>
            </c:strRef>
          </c:tx>
          <c:spPr>
            <a:solidFill>
              <a:srgbClr val="C41230"/>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graphs'!$B$21:$G$21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DA9-4A9B-A45E-F0644167BEF6}"/>
            </c:ext>
          </c:extLst>
        </c:ser>
        <c:ser>
          <c:idx val="4"/>
          <c:order val="4"/>
          <c:tx>
            <c:strRef>
              <c:f>'Tables &amp; graphs'!$A$22</c:f>
              <c:strCache>
                <c:ptCount val="1"/>
                <c:pt idx="0">
                  <c:v>Completed</c:v>
                </c:pt>
              </c:strCache>
            </c:strRef>
          </c:tx>
          <c:spPr>
            <a:solidFill>
              <a:srgbClr val="00853F"/>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graphs'!$B$22:$G$22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1DA9-4A9B-A45E-F0644167BEF6}"/>
            </c:ext>
          </c:extLst>
        </c:ser>
        <c:ser>
          <c:idx val="5"/>
          <c:order val="5"/>
          <c:tx>
            <c:strRef>
              <c:f>'Tables &amp; graphs'!$A$23</c:f>
              <c:strCache>
                <c:ptCount val="1"/>
                <c:pt idx="0">
                  <c:v>Blank</c:v>
                </c:pt>
              </c:strCache>
            </c:strRef>
          </c:tx>
          <c:spPr>
            <a:solidFill>
              <a:srgbClr val="003768"/>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graphs'!$B$23:$G$23</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5-1DA9-4A9B-A45E-F0644167BEF6}"/>
            </c:ext>
          </c:extLst>
        </c:ser>
        <c:dLbls>
          <c:showLegendKey val="0"/>
          <c:showVal val="0"/>
          <c:showCatName val="0"/>
          <c:showSerName val="0"/>
          <c:showPercent val="0"/>
          <c:showBubbleSize val="0"/>
        </c:dLbls>
        <c:gapWidth val="150"/>
        <c:overlap val="100"/>
        <c:axId val="242480384"/>
        <c:axId val="242476640"/>
      </c:barChart>
      <c:catAx>
        <c:axId val="24248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76640"/>
        <c:crosses val="autoZero"/>
        <c:auto val="1"/>
        <c:lblAlgn val="ctr"/>
        <c:lblOffset val="100"/>
        <c:noMultiLvlLbl val="0"/>
      </c:catAx>
      <c:valAx>
        <c:axId val="242476640"/>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8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'Action Status' for all categories</a:t>
            </a:r>
          </a:p>
        </c:rich>
      </c:tx>
      <c:layout>
        <c:manualLayout>
          <c:xMode val="edge"/>
          <c:yMode val="edge"/>
          <c:x val="0.16763415808978932"/>
          <c:y val="9.91735106945573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1192210524246264E-2"/>
          <c:y val="0.14925613359530873"/>
          <c:w val="0.90622981116124535"/>
          <c:h val="0.59689612073659104"/>
        </c:manualLayout>
      </c:layout>
      <c:barChart>
        <c:barDir val="bar"/>
        <c:grouping val="percentStacked"/>
        <c:varyColors val="0"/>
        <c:ser>
          <c:idx val="0"/>
          <c:order val="0"/>
          <c:tx>
            <c:strRef>
              <c:f>'Tables &amp; graphs'!$B$26</c:f>
              <c:strCache>
                <c:ptCount val="1"/>
                <c:pt idx="0">
                  <c:v>Not started</c:v>
                </c:pt>
              </c:strCache>
            </c:strRef>
          </c:tx>
          <c:spPr>
            <a:solidFill>
              <a:srgbClr val="26BCD7"/>
            </a:solidFill>
            <a:ln>
              <a:noFill/>
            </a:ln>
            <a:effectLst/>
          </c:spPr>
          <c:invertIfNegative val="0"/>
          <c:val>
            <c:numRef>
              <c:f>'Tables &amp; graphs'!$B$27</c:f>
              <c:numCache>
                <c:formatCode>General</c:formatCode>
                <c:ptCount val="1"/>
                <c:pt idx="0">
                  <c:v>0</c:v>
                </c:pt>
              </c:numCache>
            </c:numRef>
          </c:val>
          <c:extLst>
            <c:ext xmlns:c16="http://schemas.microsoft.com/office/drawing/2014/chart" uri="{C3380CC4-5D6E-409C-BE32-E72D297353CC}">
              <c16:uniqueId val="{00000000-D0FC-4E43-A04C-4D63987A2A04}"/>
            </c:ext>
          </c:extLst>
        </c:ser>
        <c:ser>
          <c:idx val="1"/>
          <c:order val="1"/>
          <c:tx>
            <c:strRef>
              <c:f>'Tables &amp; graphs'!$C$26</c:f>
              <c:strCache>
                <c:ptCount val="1"/>
                <c:pt idx="0">
                  <c:v>Action rejected</c:v>
                </c:pt>
              </c:strCache>
            </c:strRef>
          </c:tx>
          <c:spPr>
            <a:solidFill>
              <a:srgbClr val="F99D31"/>
            </a:solidFill>
            <a:ln>
              <a:noFill/>
            </a:ln>
            <a:effectLst/>
          </c:spPr>
          <c:invertIfNegative val="0"/>
          <c:val>
            <c:numRef>
              <c:f>'Tables &amp; graphs'!$C$27</c:f>
              <c:numCache>
                <c:formatCode>General</c:formatCode>
                <c:ptCount val="1"/>
                <c:pt idx="0">
                  <c:v>0</c:v>
                </c:pt>
              </c:numCache>
            </c:numRef>
          </c:val>
          <c:extLst>
            <c:ext xmlns:c16="http://schemas.microsoft.com/office/drawing/2014/chart" uri="{C3380CC4-5D6E-409C-BE32-E72D297353CC}">
              <c16:uniqueId val="{00000001-D0FC-4E43-A04C-4D63987A2A04}"/>
            </c:ext>
          </c:extLst>
        </c:ser>
        <c:ser>
          <c:idx val="2"/>
          <c:order val="2"/>
          <c:tx>
            <c:strRef>
              <c:f>'Tables &amp; graphs'!$D$26</c:f>
              <c:strCache>
                <c:ptCount val="1"/>
                <c:pt idx="0">
                  <c:v>On track</c:v>
                </c:pt>
              </c:strCache>
            </c:strRef>
          </c:tx>
          <c:spPr>
            <a:solidFill>
              <a:srgbClr val="B76612"/>
            </a:solidFill>
            <a:ln>
              <a:noFill/>
            </a:ln>
            <a:effectLst/>
          </c:spPr>
          <c:invertIfNegative val="0"/>
          <c:val>
            <c:numRef>
              <c:f>'Tables &amp; graphs'!$D$27</c:f>
              <c:numCache>
                <c:formatCode>General</c:formatCode>
                <c:ptCount val="1"/>
                <c:pt idx="0">
                  <c:v>0</c:v>
                </c:pt>
              </c:numCache>
            </c:numRef>
          </c:val>
          <c:extLst>
            <c:ext xmlns:c16="http://schemas.microsoft.com/office/drawing/2014/chart" uri="{C3380CC4-5D6E-409C-BE32-E72D297353CC}">
              <c16:uniqueId val="{00000002-D0FC-4E43-A04C-4D63987A2A04}"/>
            </c:ext>
          </c:extLst>
        </c:ser>
        <c:ser>
          <c:idx val="3"/>
          <c:order val="3"/>
          <c:tx>
            <c:strRef>
              <c:f>'Tables &amp; graphs'!$E$26</c:f>
              <c:strCache>
                <c:ptCount val="1"/>
                <c:pt idx="0">
                  <c:v>Overdue</c:v>
                </c:pt>
              </c:strCache>
            </c:strRef>
          </c:tx>
          <c:spPr>
            <a:solidFill>
              <a:srgbClr val="C41230"/>
            </a:solidFill>
            <a:ln>
              <a:noFill/>
            </a:ln>
            <a:effectLst/>
          </c:spPr>
          <c:invertIfNegative val="0"/>
          <c:val>
            <c:numRef>
              <c:f>'Tables &amp; graphs'!$E$27</c:f>
              <c:numCache>
                <c:formatCode>General</c:formatCode>
                <c:ptCount val="1"/>
                <c:pt idx="0">
                  <c:v>0</c:v>
                </c:pt>
              </c:numCache>
            </c:numRef>
          </c:val>
          <c:extLst>
            <c:ext xmlns:c16="http://schemas.microsoft.com/office/drawing/2014/chart" uri="{C3380CC4-5D6E-409C-BE32-E72D297353CC}">
              <c16:uniqueId val="{00000003-D0FC-4E43-A04C-4D63987A2A04}"/>
            </c:ext>
          </c:extLst>
        </c:ser>
        <c:ser>
          <c:idx val="4"/>
          <c:order val="4"/>
          <c:tx>
            <c:strRef>
              <c:f>'Tables &amp; graphs'!$F$26</c:f>
              <c:strCache>
                <c:ptCount val="1"/>
                <c:pt idx="0">
                  <c:v>Completed</c:v>
                </c:pt>
              </c:strCache>
            </c:strRef>
          </c:tx>
          <c:spPr>
            <a:solidFill>
              <a:srgbClr val="00853F"/>
            </a:solidFill>
            <a:ln>
              <a:noFill/>
            </a:ln>
            <a:effectLst/>
          </c:spPr>
          <c:invertIfNegative val="0"/>
          <c:val>
            <c:numRef>
              <c:f>'Tables &amp; graphs'!$F$27</c:f>
              <c:numCache>
                <c:formatCode>General</c:formatCode>
                <c:ptCount val="1"/>
                <c:pt idx="0">
                  <c:v>0</c:v>
                </c:pt>
              </c:numCache>
            </c:numRef>
          </c:val>
          <c:extLst>
            <c:ext xmlns:c16="http://schemas.microsoft.com/office/drawing/2014/chart" uri="{C3380CC4-5D6E-409C-BE32-E72D297353CC}">
              <c16:uniqueId val="{00000004-D0FC-4E43-A04C-4D63987A2A04}"/>
            </c:ext>
          </c:extLst>
        </c:ser>
        <c:ser>
          <c:idx val="5"/>
          <c:order val="5"/>
          <c:tx>
            <c:strRef>
              <c:f>'Tables &amp; graphs'!$G$26</c:f>
              <c:strCache>
                <c:ptCount val="1"/>
                <c:pt idx="0">
                  <c:v>Blank</c:v>
                </c:pt>
              </c:strCache>
            </c:strRef>
          </c:tx>
          <c:spPr>
            <a:solidFill>
              <a:srgbClr val="003768"/>
            </a:solidFill>
            <a:ln>
              <a:noFill/>
            </a:ln>
            <a:effectLst/>
          </c:spPr>
          <c:invertIfNegative val="0"/>
          <c:val>
            <c:numRef>
              <c:f>'Tables &amp; graphs'!$G$27</c:f>
              <c:numCache>
                <c:formatCode>General</c:formatCode>
                <c:ptCount val="1"/>
                <c:pt idx="0">
                  <c:v>77</c:v>
                </c:pt>
              </c:numCache>
            </c:numRef>
          </c:val>
          <c:extLst>
            <c:ext xmlns:c16="http://schemas.microsoft.com/office/drawing/2014/chart" uri="{C3380CC4-5D6E-409C-BE32-E72D297353CC}">
              <c16:uniqueId val="{00000005-D0FC-4E43-A04C-4D63987A2A04}"/>
            </c:ext>
          </c:extLst>
        </c:ser>
        <c:dLbls>
          <c:showLegendKey val="0"/>
          <c:showVal val="0"/>
          <c:showCatName val="0"/>
          <c:showSerName val="0"/>
          <c:showPercent val="0"/>
          <c:showBubbleSize val="0"/>
        </c:dLbls>
        <c:gapWidth val="150"/>
        <c:overlap val="100"/>
        <c:axId val="1808462944"/>
        <c:axId val="2134223584"/>
      </c:barChart>
      <c:catAx>
        <c:axId val="1808462944"/>
        <c:scaling>
          <c:orientation val="minMax"/>
        </c:scaling>
        <c:delete val="1"/>
        <c:axPos val="l"/>
        <c:numFmt formatCode="General" sourceLinked="1"/>
        <c:majorTickMark val="none"/>
        <c:minorTickMark val="none"/>
        <c:tickLblPos val="nextTo"/>
        <c:crossAx val="2134223584"/>
        <c:crosses val="autoZero"/>
        <c:auto val="1"/>
        <c:lblAlgn val="ctr"/>
        <c:lblOffset val="100"/>
        <c:noMultiLvlLbl val="0"/>
      </c:catAx>
      <c:valAx>
        <c:axId val="213422358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46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t>Volume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44553904446154757"/>
          <c:y val="0.23652038491377267"/>
          <c:w val="0.53096220867128452"/>
          <c:h val="0.7243379963496861"/>
        </c:manualLayout>
      </c:layout>
      <c:barChart>
        <c:barDir val="bar"/>
        <c:grouping val="stacked"/>
        <c:varyColors val="0"/>
        <c:ser>
          <c:idx val="0"/>
          <c:order val="0"/>
          <c:tx>
            <c:strRef>
              <c:f>'Tables &amp; graphs'!$A$18</c:f>
              <c:strCache>
                <c:ptCount val="1"/>
                <c:pt idx="0">
                  <c:v>Not started</c:v>
                </c:pt>
              </c:strCache>
            </c:strRef>
          </c:tx>
          <c:spPr>
            <a:solidFill>
              <a:srgbClr val="26BCD7"/>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graphs'!$B$18:$G$18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891-4124-8B05-DF4FE48D91C6}"/>
            </c:ext>
          </c:extLst>
        </c:ser>
        <c:ser>
          <c:idx val="1"/>
          <c:order val="1"/>
          <c:tx>
            <c:strRef>
              <c:f>'Tables &amp; graphs'!$A$19</c:f>
              <c:strCache>
                <c:ptCount val="1"/>
                <c:pt idx="0">
                  <c:v>Action rejected</c:v>
                </c:pt>
              </c:strCache>
            </c:strRef>
          </c:tx>
          <c:spPr>
            <a:solidFill>
              <a:srgbClr val="F99D31"/>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graphs'!$B$19:$G$19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891-4124-8B05-DF4FE48D91C6}"/>
            </c:ext>
          </c:extLst>
        </c:ser>
        <c:ser>
          <c:idx val="2"/>
          <c:order val="2"/>
          <c:tx>
            <c:strRef>
              <c:f>'Tables &amp; graphs'!$A$20</c:f>
              <c:strCache>
                <c:ptCount val="1"/>
                <c:pt idx="0">
                  <c:v>On track</c:v>
                </c:pt>
              </c:strCache>
            </c:strRef>
          </c:tx>
          <c:spPr>
            <a:solidFill>
              <a:srgbClr val="B76612"/>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graphs'!$B$20:$G$20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891-4124-8B05-DF4FE48D91C6}"/>
            </c:ext>
          </c:extLst>
        </c:ser>
        <c:ser>
          <c:idx val="3"/>
          <c:order val="3"/>
          <c:tx>
            <c:strRef>
              <c:f>'Tables &amp; graphs'!$A$21</c:f>
              <c:strCache>
                <c:ptCount val="1"/>
                <c:pt idx="0">
                  <c:v>Overdue</c:v>
                </c:pt>
              </c:strCache>
            </c:strRef>
          </c:tx>
          <c:spPr>
            <a:solidFill>
              <a:srgbClr val="C41230"/>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graphs'!$B$21:$G$21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891-4124-8B05-DF4FE48D91C6}"/>
            </c:ext>
          </c:extLst>
        </c:ser>
        <c:ser>
          <c:idx val="4"/>
          <c:order val="4"/>
          <c:tx>
            <c:strRef>
              <c:f>'Tables &amp; graphs'!$A$22</c:f>
              <c:strCache>
                <c:ptCount val="1"/>
                <c:pt idx="0">
                  <c:v>Completed</c:v>
                </c:pt>
              </c:strCache>
            </c:strRef>
          </c:tx>
          <c:spPr>
            <a:solidFill>
              <a:srgbClr val="00853F"/>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graphs'!$B$22:$G$22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B891-4124-8B05-DF4FE48D91C6}"/>
            </c:ext>
          </c:extLst>
        </c:ser>
        <c:ser>
          <c:idx val="5"/>
          <c:order val="5"/>
          <c:tx>
            <c:strRef>
              <c:f>'Tables &amp; graphs'!$A$23</c:f>
              <c:strCache>
                <c:ptCount val="1"/>
                <c:pt idx="0">
                  <c:v>Blank</c:v>
                </c:pt>
              </c:strCache>
            </c:strRef>
          </c:tx>
          <c:spPr>
            <a:solidFill>
              <a:srgbClr val="003768"/>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graphs'!$B$23:$G$23</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5-B891-4124-8B05-DF4FE48D91C6}"/>
            </c:ext>
          </c:extLst>
        </c:ser>
        <c:dLbls>
          <c:showLegendKey val="0"/>
          <c:showVal val="0"/>
          <c:showCatName val="0"/>
          <c:showSerName val="0"/>
          <c:showPercent val="0"/>
          <c:showBubbleSize val="0"/>
        </c:dLbls>
        <c:gapWidth val="150"/>
        <c:overlap val="100"/>
        <c:axId val="2134160928"/>
        <c:axId val="2134161760"/>
      </c:barChart>
      <c:catAx>
        <c:axId val="2134160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2134161760"/>
        <c:crosses val="autoZero"/>
        <c:auto val="1"/>
        <c:lblAlgn val="ctr"/>
        <c:lblOffset val="100"/>
        <c:noMultiLvlLbl val="0"/>
      </c:catAx>
      <c:valAx>
        <c:axId val="2134161760"/>
        <c:scaling>
          <c:orientation val="minMax"/>
        </c:scaling>
        <c:delete val="0"/>
        <c:axPos val="t"/>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213416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bar"/>
        <c:grouping val="percentStacked"/>
        <c:varyColors val="0"/>
        <c:ser>
          <c:idx val="0"/>
          <c:order val="0"/>
          <c:tx>
            <c:strRef>
              <c:f>'Tables &amp; graphs'!$A$18</c:f>
              <c:strCache>
                <c:ptCount val="1"/>
                <c:pt idx="0">
                  <c:v>Not started</c:v>
                </c:pt>
              </c:strCache>
            </c:strRef>
          </c:tx>
          <c:spPr>
            <a:solidFill>
              <a:srgbClr val="26BCD7"/>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graphs'!$B$18:$G$18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858-4B7B-8FCF-C6D40153F6D4}"/>
            </c:ext>
          </c:extLst>
        </c:ser>
        <c:ser>
          <c:idx val="1"/>
          <c:order val="1"/>
          <c:tx>
            <c:strRef>
              <c:f>'Tables &amp; graphs'!$A$19</c:f>
              <c:strCache>
                <c:ptCount val="1"/>
                <c:pt idx="0">
                  <c:v>Action rejected</c:v>
                </c:pt>
              </c:strCache>
            </c:strRef>
          </c:tx>
          <c:spPr>
            <a:solidFill>
              <a:srgbClr val="F99D31"/>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graphs'!$B$19:$G$19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858-4B7B-8FCF-C6D40153F6D4}"/>
            </c:ext>
          </c:extLst>
        </c:ser>
        <c:ser>
          <c:idx val="2"/>
          <c:order val="2"/>
          <c:tx>
            <c:strRef>
              <c:f>'Tables &amp; graphs'!$A$20</c:f>
              <c:strCache>
                <c:ptCount val="1"/>
                <c:pt idx="0">
                  <c:v>On track</c:v>
                </c:pt>
              </c:strCache>
            </c:strRef>
          </c:tx>
          <c:spPr>
            <a:solidFill>
              <a:srgbClr val="B76612"/>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graphs'!$B$20:$G$20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858-4B7B-8FCF-C6D40153F6D4}"/>
            </c:ext>
          </c:extLst>
        </c:ser>
        <c:ser>
          <c:idx val="3"/>
          <c:order val="3"/>
          <c:tx>
            <c:strRef>
              <c:f>'Tables &amp; graphs'!$A$21</c:f>
              <c:strCache>
                <c:ptCount val="1"/>
                <c:pt idx="0">
                  <c:v>Overdue</c:v>
                </c:pt>
              </c:strCache>
            </c:strRef>
          </c:tx>
          <c:spPr>
            <a:solidFill>
              <a:srgbClr val="C41230"/>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graphs'!$B$21:$G$21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858-4B7B-8FCF-C6D40153F6D4}"/>
            </c:ext>
          </c:extLst>
        </c:ser>
        <c:ser>
          <c:idx val="4"/>
          <c:order val="4"/>
          <c:tx>
            <c:strRef>
              <c:f>'Tables &amp; graphs'!$A$22</c:f>
              <c:strCache>
                <c:ptCount val="1"/>
                <c:pt idx="0">
                  <c:v>Completed</c:v>
                </c:pt>
              </c:strCache>
            </c:strRef>
          </c:tx>
          <c:spPr>
            <a:solidFill>
              <a:srgbClr val="00853F"/>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graphs'!$B$22:$G$22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E858-4B7B-8FCF-C6D40153F6D4}"/>
            </c:ext>
          </c:extLst>
        </c:ser>
        <c:ser>
          <c:idx val="5"/>
          <c:order val="5"/>
          <c:tx>
            <c:strRef>
              <c:f>'Tables &amp; graphs'!$A$23</c:f>
              <c:strCache>
                <c:ptCount val="1"/>
                <c:pt idx="0">
                  <c:v>Blank</c:v>
                </c:pt>
              </c:strCache>
            </c:strRef>
          </c:tx>
          <c:spPr>
            <a:solidFill>
              <a:srgbClr val="003768"/>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graphs'!$B$23:$G$23</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5-E858-4B7B-8FCF-C6D40153F6D4}"/>
            </c:ext>
          </c:extLst>
        </c:ser>
        <c:dLbls>
          <c:showLegendKey val="0"/>
          <c:showVal val="0"/>
          <c:showCatName val="0"/>
          <c:showSerName val="0"/>
          <c:showPercent val="0"/>
          <c:showBubbleSize val="0"/>
        </c:dLbls>
        <c:gapWidth val="150"/>
        <c:overlap val="100"/>
        <c:axId val="242480384"/>
        <c:axId val="242476640"/>
      </c:barChart>
      <c:catAx>
        <c:axId val="24248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76640"/>
        <c:crosses val="autoZero"/>
        <c:auto val="1"/>
        <c:lblAlgn val="ctr"/>
        <c:lblOffset val="100"/>
        <c:noMultiLvlLbl val="0"/>
      </c:catAx>
      <c:valAx>
        <c:axId val="242476640"/>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4248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Volume of </a:t>
            </a:r>
            <a:r>
              <a:rPr lang="en-GB" b="1">
                <a:solidFill>
                  <a:srgbClr val="EC008C"/>
                </a:solidFill>
              </a:rPr>
              <a:t>'Action Status' </a:t>
            </a:r>
            <a:r>
              <a:rPr lang="en-GB"/>
              <a:t>per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bar"/>
        <c:grouping val="stacked"/>
        <c:varyColors val="0"/>
        <c:ser>
          <c:idx val="0"/>
          <c:order val="0"/>
          <c:tx>
            <c:strRef>
              <c:f>'Tables &amp; graphs'!$A$18</c:f>
              <c:strCache>
                <c:ptCount val="1"/>
                <c:pt idx="0">
                  <c:v>Not started</c:v>
                </c:pt>
              </c:strCache>
            </c:strRef>
          </c:tx>
          <c:spPr>
            <a:solidFill>
              <a:srgbClr val="26BCD7"/>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graphs'!$B$18:$G$18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06F-42D4-89C5-11D634AC6D8D}"/>
            </c:ext>
          </c:extLst>
        </c:ser>
        <c:ser>
          <c:idx val="1"/>
          <c:order val="1"/>
          <c:tx>
            <c:strRef>
              <c:f>'Tables &amp; graphs'!$A$19</c:f>
              <c:strCache>
                <c:ptCount val="1"/>
                <c:pt idx="0">
                  <c:v>Action rejected</c:v>
                </c:pt>
              </c:strCache>
            </c:strRef>
          </c:tx>
          <c:spPr>
            <a:solidFill>
              <a:srgbClr val="F99D31"/>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graphs'!$B$19:$G$19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06F-42D4-89C5-11D634AC6D8D}"/>
            </c:ext>
          </c:extLst>
        </c:ser>
        <c:ser>
          <c:idx val="2"/>
          <c:order val="2"/>
          <c:tx>
            <c:strRef>
              <c:f>'Tables &amp; graphs'!$A$20</c:f>
              <c:strCache>
                <c:ptCount val="1"/>
                <c:pt idx="0">
                  <c:v>On track</c:v>
                </c:pt>
              </c:strCache>
            </c:strRef>
          </c:tx>
          <c:spPr>
            <a:solidFill>
              <a:srgbClr val="D9DA56"/>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graphs'!$B$20:$G$20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6F-42D4-89C5-11D634AC6D8D}"/>
            </c:ext>
          </c:extLst>
        </c:ser>
        <c:ser>
          <c:idx val="3"/>
          <c:order val="3"/>
          <c:tx>
            <c:strRef>
              <c:f>'Tables &amp; graphs'!$A$21</c:f>
              <c:strCache>
                <c:ptCount val="1"/>
                <c:pt idx="0">
                  <c:v>Overdue</c:v>
                </c:pt>
              </c:strCache>
            </c:strRef>
          </c:tx>
          <c:spPr>
            <a:solidFill>
              <a:srgbClr val="C41230"/>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graphs'!$B$21:$G$21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6F-42D4-89C5-11D634AC6D8D}"/>
            </c:ext>
          </c:extLst>
        </c:ser>
        <c:ser>
          <c:idx val="4"/>
          <c:order val="4"/>
          <c:tx>
            <c:strRef>
              <c:f>'Tables &amp; graphs'!$A$22</c:f>
              <c:strCache>
                <c:ptCount val="1"/>
                <c:pt idx="0">
                  <c:v>Completed</c:v>
                </c:pt>
              </c:strCache>
            </c:strRef>
          </c:tx>
          <c:spPr>
            <a:solidFill>
              <a:srgbClr val="00853F"/>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graphs'!$B$22:$G$22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906F-42D4-89C5-11D634AC6D8D}"/>
            </c:ext>
          </c:extLst>
        </c:ser>
        <c:ser>
          <c:idx val="5"/>
          <c:order val="5"/>
          <c:tx>
            <c:strRef>
              <c:f>'Tables &amp; graphs'!$A$23</c:f>
              <c:strCache>
                <c:ptCount val="1"/>
                <c:pt idx="0">
                  <c:v>Blank</c:v>
                </c:pt>
              </c:strCache>
            </c:strRef>
          </c:tx>
          <c:spPr>
            <a:solidFill>
              <a:srgbClr val="003768"/>
            </a:solidFill>
            <a:ln>
              <a:noFill/>
            </a:ln>
            <a:effectLst/>
          </c:spPr>
          <c:invertIfNegative val="0"/>
          <c:cat>
            <c:strRef>
              <c:f>'Tables &amp; graphs'!$B$17:$G$17</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graphs'!$B$23:$G$23</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5-906F-42D4-89C5-11D634AC6D8D}"/>
            </c:ext>
          </c:extLst>
        </c:ser>
        <c:dLbls>
          <c:showLegendKey val="0"/>
          <c:showVal val="0"/>
          <c:showCatName val="0"/>
          <c:showSerName val="0"/>
          <c:showPercent val="0"/>
          <c:showBubbleSize val="0"/>
        </c:dLbls>
        <c:gapWidth val="150"/>
        <c:overlap val="100"/>
        <c:axId val="2134160928"/>
        <c:axId val="2134161760"/>
      </c:barChart>
      <c:catAx>
        <c:axId val="2134160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134161760"/>
        <c:crosses val="autoZero"/>
        <c:auto val="1"/>
        <c:lblAlgn val="ctr"/>
        <c:lblOffset val="100"/>
        <c:noMultiLvlLbl val="0"/>
      </c:catAx>
      <c:valAx>
        <c:axId val="2134161760"/>
        <c:scaling>
          <c:orientation val="minMax"/>
        </c:scaling>
        <c:delete val="0"/>
        <c:axPos val="t"/>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13416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EC008C"/>
                </a:solidFill>
              </a:rPr>
              <a:t>'Action Status' </a:t>
            </a:r>
            <a:r>
              <a:rPr lang="en-GB"/>
              <a:t>for all categories</a:t>
            </a:r>
          </a:p>
        </c:rich>
      </c:tx>
      <c:layout>
        <c:manualLayout>
          <c:xMode val="edge"/>
          <c:yMode val="edge"/>
          <c:x val="0.14211030341276559"/>
          <c:y val="3.4916364656170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4.1192210524246264E-2"/>
          <c:y val="0.14925613359530873"/>
          <c:w val="0.90622981116124535"/>
          <c:h val="0.59689612073659104"/>
        </c:manualLayout>
      </c:layout>
      <c:barChart>
        <c:barDir val="bar"/>
        <c:grouping val="percentStacked"/>
        <c:varyColors val="0"/>
        <c:ser>
          <c:idx val="0"/>
          <c:order val="0"/>
          <c:tx>
            <c:strRef>
              <c:f>'Tables &amp; graphs'!$B$26</c:f>
              <c:strCache>
                <c:ptCount val="1"/>
                <c:pt idx="0">
                  <c:v>Not started</c:v>
                </c:pt>
              </c:strCache>
            </c:strRef>
          </c:tx>
          <c:spPr>
            <a:solidFill>
              <a:srgbClr val="26BCD7"/>
            </a:solidFill>
            <a:ln>
              <a:noFill/>
            </a:ln>
            <a:effectLst/>
          </c:spPr>
          <c:invertIfNegative val="0"/>
          <c:val>
            <c:numRef>
              <c:f>'Tables &amp; graphs'!$B$27</c:f>
              <c:numCache>
                <c:formatCode>General</c:formatCode>
                <c:ptCount val="1"/>
                <c:pt idx="0">
                  <c:v>0</c:v>
                </c:pt>
              </c:numCache>
            </c:numRef>
          </c:val>
          <c:extLst>
            <c:ext xmlns:c16="http://schemas.microsoft.com/office/drawing/2014/chart" uri="{C3380CC4-5D6E-409C-BE32-E72D297353CC}">
              <c16:uniqueId val="{00000000-C205-4317-9A6E-4EB451D7CB94}"/>
            </c:ext>
          </c:extLst>
        </c:ser>
        <c:ser>
          <c:idx val="1"/>
          <c:order val="1"/>
          <c:tx>
            <c:strRef>
              <c:f>'Tables &amp; graphs'!$C$26</c:f>
              <c:strCache>
                <c:ptCount val="1"/>
                <c:pt idx="0">
                  <c:v>Action rejected</c:v>
                </c:pt>
              </c:strCache>
            </c:strRef>
          </c:tx>
          <c:spPr>
            <a:solidFill>
              <a:srgbClr val="F99D31"/>
            </a:solidFill>
            <a:ln>
              <a:noFill/>
            </a:ln>
            <a:effectLst/>
          </c:spPr>
          <c:invertIfNegative val="0"/>
          <c:val>
            <c:numRef>
              <c:f>'Tables &amp; graphs'!$C$27</c:f>
              <c:numCache>
                <c:formatCode>General</c:formatCode>
                <c:ptCount val="1"/>
                <c:pt idx="0">
                  <c:v>0</c:v>
                </c:pt>
              </c:numCache>
            </c:numRef>
          </c:val>
          <c:extLst>
            <c:ext xmlns:c16="http://schemas.microsoft.com/office/drawing/2014/chart" uri="{C3380CC4-5D6E-409C-BE32-E72D297353CC}">
              <c16:uniqueId val="{00000001-C205-4317-9A6E-4EB451D7CB94}"/>
            </c:ext>
          </c:extLst>
        </c:ser>
        <c:ser>
          <c:idx val="2"/>
          <c:order val="2"/>
          <c:tx>
            <c:strRef>
              <c:f>'Tables &amp; graphs'!$D$26</c:f>
              <c:strCache>
                <c:ptCount val="1"/>
                <c:pt idx="0">
                  <c:v>On track</c:v>
                </c:pt>
              </c:strCache>
            </c:strRef>
          </c:tx>
          <c:spPr>
            <a:solidFill>
              <a:srgbClr val="D9DA56"/>
            </a:solidFill>
            <a:ln>
              <a:noFill/>
            </a:ln>
            <a:effectLst/>
          </c:spPr>
          <c:invertIfNegative val="0"/>
          <c:val>
            <c:numRef>
              <c:f>'Tables &amp; graphs'!$D$27</c:f>
              <c:numCache>
                <c:formatCode>General</c:formatCode>
                <c:ptCount val="1"/>
                <c:pt idx="0">
                  <c:v>0</c:v>
                </c:pt>
              </c:numCache>
            </c:numRef>
          </c:val>
          <c:extLst>
            <c:ext xmlns:c16="http://schemas.microsoft.com/office/drawing/2014/chart" uri="{C3380CC4-5D6E-409C-BE32-E72D297353CC}">
              <c16:uniqueId val="{00000002-C205-4317-9A6E-4EB451D7CB94}"/>
            </c:ext>
          </c:extLst>
        </c:ser>
        <c:ser>
          <c:idx val="3"/>
          <c:order val="3"/>
          <c:tx>
            <c:strRef>
              <c:f>'Tables &amp; graphs'!$E$26</c:f>
              <c:strCache>
                <c:ptCount val="1"/>
                <c:pt idx="0">
                  <c:v>Overdue</c:v>
                </c:pt>
              </c:strCache>
            </c:strRef>
          </c:tx>
          <c:spPr>
            <a:solidFill>
              <a:srgbClr val="C41230"/>
            </a:solidFill>
            <a:ln>
              <a:noFill/>
            </a:ln>
            <a:effectLst/>
          </c:spPr>
          <c:invertIfNegative val="0"/>
          <c:val>
            <c:numRef>
              <c:f>'Tables &amp; graphs'!$E$27</c:f>
              <c:numCache>
                <c:formatCode>General</c:formatCode>
                <c:ptCount val="1"/>
                <c:pt idx="0">
                  <c:v>0</c:v>
                </c:pt>
              </c:numCache>
            </c:numRef>
          </c:val>
          <c:extLst>
            <c:ext xmlns:c16="http://schemas.microsoft.com/office/drawing/2014/chart" uri="{C3380CC4-5D6E-409C-BE32-E72D297353CC}">
              <c16:uniqueId val="{00000003-C205-4317-9A6E-4EB451D7CB94}"/>
            </c:ext>
          </c:extLst>
        </c:ser>
        <c:ser>
          <c:idx val="4"/>
          <c:order val="4"/>
          <c:tx>
            <c:strRef>
              <c:f>'Tables &amp; graphs'!$F$26</c:f>
              <c:strCache>
                <c:ptCount val="1"/>
                <c:pt idx="0">
                  <c:v>Completed</c:v>
                </c:pt>
              </c:strCache>
            </c:strRef>
          </c:tx>
          <c:spPr>
            <a:solidFill>
              <a:srgbClr val="00853F"/>
            </a:solidFill>
            <a:ln>
              <a:noFill/>
            </a:ln>
            <a:effectLst/>
          </c:spPr>
          <c:invertIfNegative val="0"/>
          <c:val>
            <c:numRef>
              <c:f>'Tables &amp; graphs'!$F$27</c:f>
              <c:numCache>
                <c:formatCode>General</c:formatCode>
                <c:ptCount val="1"/>
                <c:pt idx="0">
                  <c:v>0</c:v>
                </c:pt>
              </c:numCache>
            </c:numRef>
          </c:val>
          <c:extLst>
            <c:ext xmlns:c16="http://schemas.microsoft.com/office/drawing/2014/chart" uri="{C3380CC4-5D6E-409C-BE32-E72D297353CC}">
              <c16:uniqueId val="{00000004-C205-4317-9A6E-4EB451D7CB94}"/>
            </c:ext>
          </c:extLst>
        </c:ser>
        <c:ser>
          <c:idx val="5"/>
          <c:order val="5"/>
          <c:tx>
            <c:strRef>
              <c:f>'Tables &amp; graphs'!$G$26</c:f>
              <c:strCache>
                <c:ptCount val="1"/>
                <c:pt idx="0">
                  <c:v>Blank</c:v>
                </c:pt>
              </c:strCache>
            </c:strRef>
          </c:tx>
          <c:spPr>
            <a:solidFill>
              <a:srgbClr val="003768"/>
            </a:solidFill>
            <a:ln>
              <a:noFill/>
            </a:ln>
            <a:effectLst/>
          </c:spPr>
          <c:invertIfNegative val="0"/>
          <c:val>
            <c:numRef>
              <c:f>'Tables &amp; graphs'!$G$27</c:f>
              <c:numCache>
                <c:formatCode>General</c:formatCode>
                <c:ptCount val="1"/>
                <c:pt idx="0">
                  <c:v>77</c:v>
                </c:pt>
              </c:numCache>
            </c:numRef>
          </c:val>
          <c:extLst>
            <c:ext xmlns:c16="http://schemas.microsoft.com/office/drawing/2014/chart" uri="{C3380CC4-5D6E-409C-BE32-E72D297353CC}">
              <c16:uniqueId val="{00000005-C205-4317-9A6E-4EB451D7CB94}"/>
            </c:ext>
          </c:extLst>
        </c:ser>
        <c:dLbls>
          <c:showLegendKey val="0"/>
          <c:showVal val="0"/>
          <c:showCatName val="0"/>
          <c:showSerName val="0"/>
          <c:showPercent val="0"/>
          <c:showBubbleSize val="0"/>
        </c:dLbls>
        <c:gapWidth val="100"/>
        <c:overlap val="100"/>
        <c:axId val="1808462944"/>
        <c:axId val="2134223584"/>
      </c:barChart>
      <c:catAx>
        <c:axId val="1808462944"/>
        <c:scaling>
          <c:orientation val="minMax"/>
        </c:scaling>
        <c:delete val="1"/>
        <c:axPos val="l"/>
        <c:numFmt formatCode="General" sourceLinked="1"/>
        <c:majorTickMark val="none"/>
        <c:minorTickMark val="none"/>
        <c:tickLblPos val="nextTo"/>
        <c:crossAx val="2134223584"/>
        <c:crosses val="autoZero"/>
        <c:auto val="1"/>
        <c:lblAlgn val="ctr"/>
        <c:lblOffset val="100"/>
        <c:noMultiLvlLbl val="0"/>
      </c:catAx>
      <c:valAx>
        <c:axId val="213422358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180846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26BCD7"/>
                </a:solidFill>
              </a:rPr>
              <a:t>'Current status' </a:t>
            </a:r>
            <a:r>
              <a:rPr lang="en-GB"/>
              <a:t>of all categories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74C-4FE4-8FC0-DE06526A5020}"/>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74C-4FE4-8FC0-DE06526A502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874C-4FE4-8FC0-DE06526A5020}"/>
              </c:ext>
            </c:extLst>
          </c:dPt>
          <c:dPt>
            <c:idx val="3"/>
            <c:bubble3D val="0"/>
            <c:spPr>
              <a:solidFill>
                <a:srgbClr val="791D7E"/>
              </a:solidFill>
              <a:ln w="19050">
                <a:solidFill>
                  <a:schemeClr val="lt1"/>
                </a:solidFill>
              </a:ln>
              <a:effectLst/>
            </c:spPr>
            <c:extLst>
              <c:ext xmlns:c16="http://schemas.microsoft.com/office/drawing/2014/chart" uri="{C3380CC4-5D6E-409C-BE32-E72D297353CC}">
                <c16:uniqueId val="{00000007-874C-4FE4-8FC0-DE06526A5020}"/>
              </c:ext>
            </c:extLst>
          </c:dPt>
          <c:dPt>
            <c:idx val="4"/>
            <c:bubble3D val="0"/>
            <c:spPr>
              <a:solidFill>
                <a:srgbClr val="003768"/>
              </a:solidFill>
              <a:ln w="19050">
                <a:solidFill>
                  <a:schemeClr val="lt1"/>
                </a:solidFill>
              </a:ln>
              <a:effectLst/>
            </c:spPr>
            <c:extLst>
              <c:ext xmlns:c16="http://schemas.microsoft.com/office/drawing/2014/chart" uri="{C3380CC4-5D6E-409C-BE32-E72D297353CC}">
                <c16:uniqueId val="{00000009-874C-4FE4-8FC0-DE06526A5020}"/>
              </c:ext>
            </c:extLst>
          </c:dPt>
          <c:cat>
            <c:strRef>
              <c:f>'Tables &amp; graphs'!$A$2:$A$6</c:f>
              <c:strCache>
                <c:ptCount val="5"/>
                <c:pt idx="0">
                  <c:v>Fully meeting our expectation</c:v>
                </c:pt>
                <c:pt idx="1">
                  <c:v>Partially meeting our expectation</c:v>
                </c:pt>
                <c:pt idx="2">
                  <c:v>Not meeting our expectation</c:v>
                </c:pt>
                <c:pt idx="3">
                  <c:v>Not Applicable</c:v>
                </c:pt>
                <c:pt idx="4">
                  <c:v>Blank</c:v>
                </c:pt>
              </c:strCache>
            </c:strRef>
          </c:cat>
          <c:val>
            <c:numRef>
              <c:f>'Tables &amp; graphs'!$H$2:$H$6</c:f>
              <c:numCache>
                <c:formatCode>General</c:formatCode>
                <c:ptCount val="5"/>
                <c:pt idx="0">
                  <c:v>0</c:v>
                </c:pt>
                <c:pt idx="1">
                  <c:v>0</c:v>
                </c:pt>
                <c:pt idx="2">
                  <c:v>0</c:v>
                </c:pt>
                <c:pt idx="3">
                  <c:v>0</c:v>
                </c:pt>
                <c:pt idx="4">
                  <c:v>77</c:v>
                </c:pt>
              </c:numCache>
            </c:numRef>
          </c:val>
          <c:extLst>
            <c:ext xmlns:c16="http://schemas.microsoft.com/office/drawing/2014/chart" uri="{C3380CC4-5D6E-409C-BE32-E72D297353CC}">
              <c16:uniqueId val="{0000000A-874C-4FE4-8FC0-DE06526A502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Volume of </a:t>
            </a:r>
            <a:r>
              <a:rPr lang="en-GB" b="1">
                <a:solidFill>
                  <a:srgbClr val="26BCD7"/>
                </a:solidFill>
              </a:rPr>
              <a:t>'Current Status' </a:t>
            </a:r>
            <a:r>
              <a:rPr lang="en-GB"/>
              <a:t>per category </a:t>
            </a:r>
          </a:p>
        </c:rich>
      </c:tx>
      <c:layout>
        <c:manualLayout>
          <c:xMode val="edge"/>
          <c:yMode val="edge"/>
          <c:x val="0.16679121505491029"/>
          <c:y val="6.87063991625393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stacked"/>
        <c:varyColors val="0"/>
        <c:ser>
          <c:idx val="0"/>
          <c:order val="0"/>
          <c:tx>
            <c:strRef>
              <c:f>'Tables &amp; graphs'!$A$2</c:f>
              <c:strCache>
                <c:ptCount val="1"/>
                <c:pt idx="0">
                  <c:v>Fully meeting our expectation</c:v>
                </c:pt>
              </c:strCache>
            </c:strRef>
          </c:tx>
          <c:spPr>
            <a:solidFill>
              <a:schemeClr val="accent6"/>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graphs'!$B$2:$G$2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A3D-48B6-9640-AF414505B74A}"/>
            </c:ext>
          </c:extLst>
        </c:ser>
        <c:ser>
          <c:idx val="1"/>
          <c:order val="1"/>
          <c:tx>
            <c:strRef>
              <c:f>'Tables &amp; graphs'!$A$3</c:f>
              <c:strCache>
                <c:ptCount val="1"/>
                <c:pt idx="0">
                  <c:v>Partially meeting our expectation</c:v>
                </c:pt>
              </c:strCache>
            </c:strRef>
          </c:tx>
          <c:spPr>
            <a:solidFill>
              <a:schemeClr val="accent4"/>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graphs'!$B$3:$G$3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A3D-48B6-9640-AF414505B74A}"/>
            </c:ext>
          </c:extLst>
        </c:ser>
        <c:ser>
          <c:idx val="2"/>
          <c:order val="2"/>
          <c:tx>
            <c:strRef>
              <c:f>'Tables &amp; graphs'!$A$4</c:f>
              <c:strCache>
                <c:ptCount val="1"/>
                <c:pt idx="0">
                  <c:v>Not meeting our expectation</c:v>
                </c:pt>
              </c:strCache>
            </c:strRef>
          </c:tx>
          <c:spPr>
            <a:solidFill>
              <a:srgbClr val="FF0000"/>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graphs'!$B$4:$G$4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A3D-48B6-9640-AF414505B74A}"/>
            </c:ext>
          </c:extLst>
        </c:ser>
        <c:ser>
          <c:idx val="3"/>
          <c:order val="3"/>
          <c:tx>
            <c:strRef>
              <c:f>'Tables &amp; graphs'!$A$5</c:f>
              <c:strCache>
                <c:ptCount val="1"/>
                <c:pt idx="0">
                  <c:v>Not Applicable</c:v>
                </c:pt>
              </c:strCache>
            </c:strRef>
          </c:tx>
          <c:spPr>
            <a:solidFill>
              <a:srgbClr val="791D7E"/>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graphs'!$B$5:$G$5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A3D-48B6-9640-AF414505B74A}"/>
            </c:ext>
          </c:extLst>
        </c:ser>
        <c:ser>
          <c:idx val="4"/>
          <c:order val="4"/>
          <c:tx>
            <c:strRef>
              <c:f>'Tables &amp; graphs'!$A$6</c:f>
              <c:strCache>
                <c:ptCount val="1"/>
                <c:pt idx="0">
                  <c:v>Blank</c:v>
                </c:pt>
              </c:strCache>
            </c:strRef>
          </c:tx>
          <c:spPr>
            <a:solidFill>
              <a:srgbClr val="003768"/>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graphs'!$B$6:$G$6</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4-CA3D-48B6-9640-AF414505B74A}"/>
            </c:ext>
          </c:extLst>
        </c:ser>
        <c:dLbls>
          <c:showLegendKey val="0"/>
          <c:showVal val="0"/>
          <c:showCatName val="0"/>
          <c:showSerName val="0"/>
          <c:showPercent val="0"/>
          <c:showBubbleSize val="0"/>
        </c:dLbls>
        <c:gapWidth val="219"/>
        <c:overlap val="100"/>
        <c:axId val="2078139440"/>
        <c:axId val="2078669616"/>
      </c:barChart>
      <c:catAx>
        <c:axId val="207813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078669616"/>
        <c:crosses val="autoZero"/>
        <c:auto val="1"/>
        <c:lblAlgn val="ctr"/>
        <c:lblOffset val="100"/>
        <c:noMultiLvlLbl val="0"/>
      </c:catAx>
      <c:valAx>
        <c:axId val="2078669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2078139440"/>
        <c:crosses val="autoZero"/>
        <c:crossBetween val="between"/>
        <c:majorUnit val="10"/>
        <c:minorUnit val="5"/>
      </c:valAx>
      <c:spPr>
        <a:noFill/>
        <a:ln>
          <a:noFill/>
        </a:ln>
        <a:effectLst/>
      </c:spPr>
    </c:plotArea>
    <c:legend>
      <c:legendPos val="b"/>
      <c:layout>
        <c:manualLayout>
          <c:xMode val="edge"/>
          <c:yMode val="edge"/>
          <c:x val="2.9374944267947473E-2"/>
          <c:y val="0.76385759381534213"/>
          <c:w val="0.87907499654679833"/>
          <c:h val="0.2103775064987056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r>
              <a:rPr lang="en-GB"/>
              <a:t>Breakdown of </a:t>
            </a:r>
            <a:r>
              <a:rPr lang="en-GB" b="1">
                <a:solidFill>
                  <a:srgbClr val="26BCD7"/>
                </a:solidFill>
              </a:rPr>
              <a:t>'Current Status' </a:t>
            </a:r>
            <a:r>
              <a:rPr lang="en-GB"/>
              <a:t>per category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3768"/>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9.8007899923171993E-2"/>
          <c:y val="0.15735864063097302"/>
          <c:w val="0.87768758838004257"/>
          <c:h val="0.47372987621954443"/>
        </c:manualLayout>
      </c:layout>
      <c:barChart>
        <c:barDir val="col"/>
        <c:grouping val="percentStacked"/>
        <c:varyColors val="0"/>
        <c:ser>
          <c:idx val="0"/>
          <c:order val="0"/>
          <c:tx>
            <c:strRef>
              <c:f>'Tables &amp; graphs'!$A$2</c:f>
              <c:strCache>
                <c:ptCount val="1"/>
                <c:pt idx="0">
                  <c:v>Fully meeting our expectation</c:v>
                </c:pt>
              </c:strCache>
            </c:strRef>
          </c:tx>
          <c:spPr>
            <a:solidFill>
              <a:schemeClr val="accent6"/>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graphs'!$B$2:$G$2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5B1-4236-80BF-612970CF2FD4}"/>
            </c:ext>
          </c:extLst>
        </c:ser>
        <c:ser>
          <c:idx val="1"/>
          <c:order val="1"/>
          <c:tx>
            <c:strRef>
              <c:f>'Tables &amp; graphs'!$A$3</c:f>
              <c:strCache>
                <c:ptCount val="1"/>
                <c:pt idx="0">
                  <c:v>Partially meeting our expectation</c:v>
                </c:pt>
              </c:strCache>
            </c:strRef>
          </c:tx>
          <c:spPr>
            <a:solidFill>
              <a:schemeClr val="accent4"/>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graphs'!$B$3:$G$3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5B1-4236-80BF-612970CF2FD4}"/>
            </c:ext>
          </c:extLst>
        </c:ser>
        <c:ser>
          <c:idx val="2"/>
          <c:order val="2"/>
          <c:tx>
            <c:strRef>
              <c:f>'Tables &amp; graphs'!$A$4</c:f>
              <c:strCache>
                <c:ptCount val="1"/>
                <c:pt idx="0">
                  <c:v>Not meeting our expectation</c:v>
                </c:pt>
              </c:strCache>
            </c:strRef>
          </c:tx>
          <c:spPr>
            <a:solidFill>
              <a:srgbClr val="FF0000"/>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graphs'!$B$4:$G$4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5B1-4236-80BF-612970CF2FD4}"/>
            </c:ext>
          </c:extLst>
        </c:ser>
        <c:ser>
          <c:idx val="3"/>
          <c:order val="3"/>
          <c:tx>
            <c:strRef>
              <c:f>'Tables &amp; graphs'!$A$5</c:f>
              <c:strCache>
                <c:ptCount val="1"/>
                <c:pt idx="0">
                  <c:v>Not Applicable</c:v>
                </c:pt>
              </c:strCache>
            </c:strRef>
          </c:tx>
          <c:spPr>
            <a:solidFill>
              <a:srgbClr val="791D7E"/>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graphs'!$B$5:$G$5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5B1-4236-80BF-612970CF2FD4}"/>
            </c:ext>
          </c:extLst>
        </c:ser>
        <c:ser>
          <c:idx val="4"/>
          <c:order val="4"/>
          <c:tx>
            <c:strRef>
              <c:f>'Tables &amp; graphs'!$A$6</c:f>
              <c:strCache>
                <c:ptCount val="1"/>
                <c:pt idx="0">
                  <c:v>Blank</c:v>
                </c:pt>
              </c:strCache>
            </c:strRef>
          </c:tx>
          <c:spPr>
            <a:solidFill>
              <a:srgbClr val="003768"/>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graphs'!$B$6:$G$6</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4-C5B1-4236-80BF-612970CF2FD4}"/>
            </c:ext>
          </c:extLst>
        </c:ser>
        <c:dLbls>
          <c:showLegendKey val="0"/>
          <c:showVal val="0"/>
          <c:showCatName val="0"/>
          <c:showSerName val="0"/>
          <c:showPercent val="0"/>
          <c:showBubbleSize val="0"/>
        </c:dLbls>
        <c:gapWidth val="150"/>
        <c:overlap val="100"/>
        <c:axId val="368872192"/>
        <c:axId val="576076000"/>
      </c:barChart>
      <c:catAx>
        <c:axId val="36887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576076000"/>
        <c:crosses val="autoZero"/>
        <c:auto val="1"/>
        <c:lblAlgn val="ctr"/>
        <c:lblOffset val="100"/>
        <c:noMultiLvlLbl val="0"/>
      </c:catAx>
      <c:valAx>
        <c:axId val="5760760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crossAx val="368872192"/>
        <c:crosses val="autoZero"/>
        <c:crossBetween val="between"/>
        <c:majorUnit val="0.2"/>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3768"/>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003768"/>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Volume of 'Current Status' per category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'Tables &amp; graphs'!$A$2</c:f>
              <c:strCache>
                <c:ptCount val="1"/>
                <c:pt idx="0">
                  <c:v>Fully meeting our expectation</c:v>
                </c:pt>
              </c:strCache>
            </c:strRef>
          </c:tx>
          <c:spPr>
            <a:solidFill>
              <a:schemeClr val="accent6"/>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graphs'!$B$2:$G$2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C83-41C0-9C2F-0B52CA5FD9D2}"/>
            </c:ext>
          </c:extLst>
        </c:ser>
        <c:ser>
          <c:idx val="1"/>
          <c:order val="1"/>
          <c:tx>
            <c:strRef>
              <c:f>'Tables &amp; graphs'!$A$3</c:f>
              <c:strCache>
                <c:ptCount val="1"/>
                <c:pt idx="0">
                  <c:v>Partially meeting our expectation</c:v>
                </c:pt>
              </c:strCache>
            </c:strRef>
          </c:tx>
          <c:spPr>
            <a:solidFill>
              <a:schemeClr val="accent4"/>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graphs'!$B$3:$G$3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C83-41C0-9C2F-0B52CA5FD9D2}"/>
            </c:ext>
          </c:extLst>
        </c:ser>
        <c:ser>
          <c:idx val="2"/>
          <c:order val="2"/>
          <c:tx>
            <c:strRef>
              <c:f>'Tables &amp; graphs'!$A$4</c:f>
              <c:strCache>
                <c:ptCount val="1"/>
                <c:pt idx="0">
                  <c:v>Not meeting our expectation</c:v>
                </c:pt>
              </c:strCache>
            </c:strRef>
          </c:tx>
          <c:spPr>
            <a:solidFill>
              <a:srgbClr val="FF0000"/>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graphs'!$B$4:$G$4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C83-41C0-9C2F-0B52CA5FD9D2}"/>
            </c:ext>
          </c:extLst>
        </c:ser>
        <c:ser>
          <c:idx val="3"/>
          <c:order val="3"/>
          <c:tx>
            <c:strRef>
              <c:f>'Tables &amp; graphs'!$A$5</c:f>
              <c:strCache>
                <c:ptCount val="1"/>
                <c:pt idx="0">
                  <c:v>Not Applicable</c:v>
                </c:pt>
              </c:strCache>
            </c:strRef>
          </c:tx>
          <c:spPr>
            <a:solidFill>
              <a:srgbClr val="791D7E"/>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graphs'!$B$5:$G$5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5C83-41C0-9C2F-0B52CA5FD9D2}"/>
            </c:ext>
          </c:extLst>
        </c:ser>
        <c:ser>
          <c:idx val="4"/>
          <c:order val="4"/>
          <c:tx>
            <c:strRef>
              <c:f>'Tables &amp; graphs'!$A$6</c:f>
              <c:strCache>
                <c:ptCount val="1"/>
                <c:pt idx="0">
                  <c:v>Blank</c:v>
                </c:pt>
              </c:strCache>
            </c:strRef>
          </c:tx>
          <c:spPr>
            <a:solidFill>
              <a:srgbClr val="003768"/>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graphs'!$B$6:$G$6</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4-5C83-41C0-9C2F-0B52CA5FD9D2}"/>
            </c:ext>
          </c:extLst>
        </c:ser>
        <c:dLbls>
          <c:showLegendKey val="0"/>
          <c:showVal val="0"/>
          <c:showCatName val="0"/>
          <c:showSerName val="0"/>
          <c:showPercent val="0"/>
          <c:showBubbleSize val="0"/>
        </c:dLbls>
        <c:gapWidth val="219"/>
        <c:overlap val="100"/>
        <c:axId val="2078139440"/>
        <c:axId val="2078669616"/>
      </c:barChart>
      <c:catAx>
        <c:axId val="207813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669616"/>
        <c:crosses val="autoZero"/>
        <c:auto val="1"/>
        <c:lblAlgn val="ctr"/>
        <c:lblOffset val="100"/>
        <c:noMultiLvlLbl val="0"/>
      </c:catAx>
      <c:valAx>
        <c:axId val="2078669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8139440"/>
        <c:crosses val="autoZero"/>
        <c:crossBetween val="between"/>
        <c:majorUnit val="5"/>
        <c:min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'Current</a:t>
            </a:r>
            <a:r>
              <a:rPr lang="en-GB" baseline="0"/>
              <a:t> Status ' per category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'Tables &amp; graphs'!$A$2</c:f>
              <c:strCache>
                <c:ptCount val="1"/>
                <c:pt idx="0">
                  <c:v>Fully meeting our expectation</c:v>
                </c:pt>
              </c:strCache>
            </c:strRef>
          </c:tx>
          <c:spPr>
            <a:solidFill>
              <a:schemeClr val="accent6"/>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graphs'!$B$2:$G$2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5F9-4764-991D-602DCAFB0786}"/>
            </c:ext>
          </c:extLst>
        </c:ser>
        <c:ser>
          <c:idx val="1"/>
          <c:order val="1"/>
          <c:tx>
            <c:strRef>
              <c:f>'Tables &amp; graphs'!$A$3</c:f>
              <c:strCache>
                <c:ptCount val="1"/>
                <c:pt idx="0">
                  <c:v>Partially meeting our expectation</c:v>
                </c:pt>
              </c:strCache>
            </c:strRef>
          </c:tx>
          <c:spPr>
            <a:solidFill>
              <a:schemeClr val="accent4"/>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graphs'!$B$3:$G$3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5F9-4764-991D-602DCAFB0786}"/>
            </c:ext>
          </c:extLst>
        </c:ser>
        <c:ser>
          <c:idx val="2"/>
          <c:order val="2"/>
          <c:tx>
            <c:strRef>
              <c:f>'Tables &amp; graphs'!$A$4</c:f>
              <c:strCache>
                <c:ptCount val="1"/>
                <c:pt idx="0">
                  <c:v>Not meeting our expectation</c:v>
                </c:pt>
              </c:strCache>
            </c:strRef>
          </c:tx>
          <c:spPr>
            <a:solidFill>
              <a:srgbClr val="FF0000"/>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graphs'!$B$4:$G$4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5F9-4764-991D-602DCAFB0786}"/>
            </c:ext>
          </c:extLst>
        </c:ser>
        <c:ser>
          <c:idx val="3"/>
          <c:order val="3"/>
          <c:tx>
            <c:strRef>
              <c:f>'Tables &amp; graphs'!$A$5</c:f>
              <c:strCache>
                <c:ptCount val="1"/>
                <c:pt idx="0">
                  <c:v>Not Applicable</c:v>
                </c:pt>
              </c:strCache>
            </c:strRef>
          </c:tx>
          <c:spPr>
            <a:solidFill>
              <a:srgbClr val="791D7E"/>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graphs'!$B$5:$G$5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5F9-4764-991D-602DCAFB0786}"/>
            </c:ext>
          </c:extLst>
        </c:ser>
        <c:ser>
          <c:idx val="4"/>
          <c:order val="4"/>
          <c:tx>
            <c:strRef>
              <c:f>'Tables &amp; graphs'!$A$6</c:f>
              <c:strCache>
                <c:ptCount val="1"/>
                <c:pt idx="0">
                  <c:v>Blank</c:v>
                </c:pt>
              </c:strCache>
            </c:strRef>
          </c:tx>
          <c:spPr>
            <a:solidFill>
              <a:srgbClr val="003768"/>
            </a:solidFill>
            <a:ln>
              <a:noFill/>
            </a:ln>
            <a:effectLst/>
          </c:spPr>
          <c:invertIfNegative val="0"/>
          <c:cat>
            <c:strRef>
              <c:f>'Tables &amp; graphs'!$B$1:$G$1</c:f>
              <c:strCache>
                <c:ptCount val="6"/>
                <c:pt idx="0">
                  <c:v>1. Preparing for requests</c:v>
                </c:pt>
                <c:pt idx="1">
                  <c:v>2. Recognising requests</c:v>
                </c:pt>
                <c:pt idx="2">
                  <c:v>3. Validating &amp; managing requests</c:v>
                </c:pt>
                <c:pt idx="3">
                  <c:v>4. Finding &amp; retrieving information</c:v>
                </c:pt>
                <c:pt idx="4">
                  <c:v>5. Supplying information</c:v>
                </c:pt>
                <c:pt idx="5">
                  <c:v>6. Monitoring &amp; improving performance</c:v>
                </c:pt>
              </c:strCache>
            </c:strRef>
          </c:cat>
          <c:val>
            <c:numRef>
              <c:f>'Tables &amp; graphs'!$B$6:$G$6</c:f>
              <c:numCache>
                <c:formatCode>General</c:formatCode>
                <c:ptCount val="6"/>
                <c:pt idx="0">
                  <c:v>13</c:v>
                </c:pt>
                <c:pt idx="1">
                  <c:v>6</c:v>
                </c:pt>
                <c:pt idx="2">
                  <c:v>20</c:v>
                </c:pt>
                <c:pt idx="3">
                  <c:v>13</c:v>
                </c:pt>
                <c:pt idx="4">
                  <c:v>18</c:v>
                </c:pt>
                <c:pt idx="5">
                  <c:v>7</c:v>
                </c:pt>
              </c:numCache>
            </c:numRef>
          </c:val>
          <c:extLst>
            <c:ext xmlns:c16="http://schemas.microsoft.com/office/drawing/2014/chart" uri="{C3380CC4-5D6E-409C-BE32-E72D297353CC}">
              <c16:uniqueId val="{00000004-C5F9-4764-991D-602DCAFB0786}"/>
            </c:ext>
          </c:extLst>
        </c:ser>
        <c:dLbls>
          <c:showLegendKey val="0"/>
          <c:showVal val="0"/>
          <c:showCatName val="0"/>
          <c:showSerName val="0"/>
          <c:showPercent val="0"/>
          <c:showBubbleSize val="0"/>
        </c:dLbls>
        <c:gapWidth val="150"/>
        <c:overlap val="100"/>
        <c:axId val="368872192"/>
        <c:axId val="576076000"/>
      </c:barChart>
      <c:catAx>
        <c:axId val="36887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6076000"/>
        <c:crosses val="autoZero"/>
        <c:auto val="1"/>
        <c:lblAlgn val="ctr"/>
        <c:lblOffset val="100"/>
        <c:noMultiLvlLbl val="0"/>
      </c:catAx>
      <c:valAx>
        <c:axId val="5760760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872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of 'Current</a:t>
            </a:r>
            <a:r>
              <a:rPr lang="en-GB" baseline="0"/>
              <a:t> status' of all categories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367-4DB6-A57F-73A2B9BB745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2-9367-4DB6-A57F-73A2B9BB745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3-9367-4DB6-A57F-73A2B9BB745E}"/>
              </c:ext>
            </c:extLst>
          </c:dPt>
          <c:dPt>
            <c:idx val="3"/>
            <c:bubble3D val="0"/>
            <c:spPr>
              <a:solidFill>
                <a:srgbClr val="791D7E"/>
              </a:solidFill>
              <a:ln w="19050">
                <a:solidFill>
                  <a:schemeClr val="lt1"/>
                </a:solidFill>
              </a:ln>
              <a:effectLst/>
            </c:spPr>
            <c:extLst>
              <c:ext xmlns:c16="http://schemas.microsoft.com/office/drawing/2014/chart" uri="{C3380CC4-5D6E-409C-BE32-E72D297353CC}">
                <c16:uniqueId val="{00000004-9367-4DB6-A57F-73A2B9BB745E}"/>
              </c:ext>
            </c:extLst>
          </c:dPt>
          <c:dPt>
            <c:idx val="4"/>
            <c:bubble3D val="0"/>
            <c:spPr>
              <a:solidFill>
                <a:srgbClr val="003768"/>
              </a:solidFill>
              <a:ln w="19050">
                <a:solidFill>
                  <a:schemeClr val="lt1"/>
                </a:solidFill>
              </a:ln>
              <a:effectLst/>
            </c:spPr>
            <c:extLst>
              <c:ext xmlns:c16="http://schemas.microsoft.com/office/drawing/2014/chart" uri="{C3380CC4-5D6E-409C-BE32-E72D297353CC}">
                <c16:uniqueId val="{00000005-9367-4DB6-A57F-73A2B9BB745E}"/>
              </c:ext>
            </c:extLst>
          </c:dPt>
          <c:cat>
            <c:strRef>
              <c:f>'Tables &amp; graphs'!$A$2:$A$6</c:f>
              <c:strCache>
                <c:ptCount val="5"/>
                <c:pt idx="0">
                  <c:v>Fully meeting our expectation</c:v>
                </c:pt>
                <c:pt idx="1">
                  <c:v>Partially meeting our expectation</c:v>
                </c:pt>
                <c:pt idx="2">
                  <c:v>Not meeting our expectation</c:v>
                </c:pt>
                <c:pt idx="3">
                  <c:v>Not Applicable</c:v>
                </c:pt>
                <c:pt idx="4">
                  <c:v>Blank</c:v>
                </c:pt>
              </c:strCache>
            </c:strRef>
          </c:cat>
          <c:val>
            <c:numRef>
              <c:f>'Tables &amp; graphs'!$H$2:$H$6</c:f>
              <c:numCache>
                <c:formatCode>General</c:formatCode>
                <c:ptCount val="5"/>
                <c:pt idx="0">
                  <c:v>0</c:v>
                </c:pt>
                <c:pt idx="1">
                  <c:v>0</c:v>
                </c:pt>
                <c:pt idx="2">
                  <c:v>0</c:v>
                </c:pt>
                <c:pt idx="3">
                  <c:v>0</c:v>
                </c:pt>
                <c:pt idx="4">
                  <c:v>77</c:v>
                </c:pt>
              </c:numCache>
            </c:numRef>
          </c:val>
          <c:extLst>
            <c:ext xmlns:c16="http://schemas.microsoft.com/office/drawing/2014/chart" uri="{C3380CC4-5D6E-409C-BE32-E72D297353CC}">
              <c16:uniqueId val="{00000000-9367-4DB6-A57F-73A2B9BB745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13</xdr:col>
      <xdr:colOff>80332</xdr:colOff>
      <xdr:row>4</xdr:row>
      <xdr:rowOff>0</xdr:rowOff>
    </xdr:from>
    <xdr:to>
      <xdr:col>18</xdr:col>
      <xdr:colOff>436940</xdr:colOff>
      <xdr:row>41</xdr:row>
      <xdr:rowOff>3025</xdr:rowOff>
    </xdr:to>
    <xdr:pic>
      <xdr:nvPicPr>
        <xdr:cNvPr id="7" name="Picture 6">
          <a:extLst>
            <a:ext uri="{FF2B5EF4-FFF2-40B4-BE49-F238E27FC236}">
              <a16:creationId xmlns:a16="http://schemas.microsoft.com/office/drawing/2014/main" id="{56F2FA98-D6CE-4BF4-94C4-37876C54838B}"/>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alphaModFix amt="20000"/>
          <a:extLst>
            <a:ext uri="{28A0092B-C50C-407E-A947-70E740481C1C}">
              <a14:useLocalDpi xmlns:a14="http://schemas.microsoft.com/office/drawing/2010/main" val="0"/>
            </a:ext>
          </a:extLst>
        </a:blip>
        <a:srcRect r="-243"/>
        <a:stretch/>
      </xdr:blipFill>
      <xdr:spPr>
        <a:xfrm>
          <a:off x="8314293" y="780361"/>
          <a:ext cx="6685569" cy="67910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588818</xdr:colOff>
      <xdr:row>19</xdr:row>
      <xdr:rowOff>13420</xdr:rowOff>
    </xdr:from>
    <xdr:to>
      <xdr:col>27</xdr:col>
      <xdr:colOff>550285</xdr:colOff>
      <xdr:row>35</xdr:row>
      <xdr:rowOff>69272</xdr:rowOff>
    </xdr:to>
    <xdr:graphicFrame macro="">
      <xdr:nvGraphicFramePr>
        <xdr:cNvPr id="15" name="Chart 14" descr="A bar chart showing the percentage of actions marked as 'not started', 'action rejected', 'on track', 'overdue', 'completed', and blank. The chart is broken down by scope.">
          <a:extLst>
            <a:ext uri="{FF2B5EF4-FFF2-40B4-BE49-F238E27FC236}">
              <a16:creationId xmlns:a16="http://schemas.microsoft.com/office/drawing/2014/main" id="{F5C5B2AC-7F01-4556-98F7-BE655C17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619557</xdr:colOff>
      <xdr:row>2</xdr:row>
      <xdr:rowOff>51954</xdr:rowOff>
    </xdr:from>
    <xdr:to>
      <xdr:col>27</xdr:col>
      <xdr:colOff>588819</xdr:colOff>
      <xdr:row>17</xdr:row>
      <xdr:rowOff>129886</xdr:rowOff>
    </xdr:to>
    <xdr:graphicFrame macro="">
      <xdr:nvGraphicFramePr>
        <xdr:cNvPr id="14" name="Chart 13" descr="A bar chart which shows the number of actions marked as 'not started', 'action rejected', 'on track', 'overdue', 'completed' or blank. The chart is broken down by scope.">
          <a:extLst>
            <a:ext uri="{FF2B5EF4-FFF2-40B4-BE49-F238E27FC236}">
              <a16:creationId xmlns:a16="http://schemas.microsoft.com/office/drawing/2014/main" id="{E0042E0D-0D87-4542-8A36-E562B67D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273194</xdr:colOff>
      <xdr:row>2</xdr:row>
      <xdr:rowOff>51954</xdr:rowOff>
    </xdr:from>
    <xdr:to>
      <xdr:col>18</xdr:col>
      <xdr:colOff>399183</xdr:colOff>
      <xdr:row>17</xdr:row>
      <xdr:rowOff>91353</xdr:rowOff>
    </xdr:to>
    <xdr:graphicFrame macro="">
      <xdr:nvGraphicFramePr>
        <xdr:cNvPr id="12" name="Chart 11" descr="A chart showing the overall percentage of actions marked as 'not started', 'action rejected', 'on track', 'overdue', 'completed' or blank.">
          <a:extLst>
            <a:ext uri="{FF2B5EF4-FFF2-40B4-BE49-F238E27FC236}">
              <a16:creationId xmlns:a16="http://schemas.microsoft.com/office/drawing/2014/main" id="{2BCC975C-FD6F-489D-A186-C122A6D49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294409</xdr:colOff>
      <xdr:row>2</xdr:row>
      <xdr:rowOff>48057</xdr:rowOff>
    </xdr:from>
    <xdr:to>
      <xdr:col>9</xdr:col>
      <xdr:colOff>109535</xdr:colOff>
      <xdr:row>17</xdr:row>
      <xdr:rowOff>104773</xdr:rowOff>
    </xdr:to>
    <xdr:graphicFrame macro="">
      <xdr:nvGraphicFramePr>
        <xdr:cNvPr id="11" name="Chart 10" descr="A pie chart showing the overall percentage of actions marked as 'fully meeting our expectation', 'partially meeting our expectation', 'not meeting our expectation', 'not applicable', or blank.">
          <a:extLst>
            <a:ext uri="{FF2B5EF4-FFF2-40B4-BE49-F238E27FC236}">
              <a16:creationId xmlns:a16="http://schemas.microsoft.com/office/drawing/2014/main" id="{F081B6EC-6DD9-46E1-8DE7-BBDF1C4A8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322118</xdr:colOff>
      <xdr:row>18</xdr:row>
      <xdr:rowOff>60614</xdr:rowOff>
    </xdr:from>
    <xdr:to>
      <xdr:col>9</xdr:col>
      <xdr:colOff>196562</xdr:colOff>
      <xdr:row>34</xdr:row>
      <xdr:rowOff>108671</xdr:rowOff>
    </xdr:to>
    <xdr:graphicFrame macro="">
      <xdr:nvGraphicFramePr>
        <xdr:cNvPr id="3" name="Chart 2" descr="A bar chart showing the number of actions marked as 'fully meeting our expectation', partially meeting our expectation', 'not meeting our expectation', 'not applicable' or blank. The chart is broken down by scope.">
          <a:extLst>
            <a:ext uri="{FF2B5EF4-FFF2-40B4-BE49-F238E27FC236}">
              <a16:creationId xmlns:a16="http://schemas.microsoft.com/office/drawing/2014/main" id="{A527B560-A9A3-45AC-9649-95D821FF9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312594</xdr:colOff>
      <xdr:row>19</xdr:row>
      <xdr:rowOff>39397</xdr:rowOff>
    </xdr:from>
    <xdr:to>
      <xdr:col>18</xdr:col>
      <xdr:colOff>215611</xdr:colOff>
      <xdr:row>34</xdr:row>
      <xdr:rowOff>138544</xdr:rowOff>
    </xdr:to>
    <xdr:graphicFrame macro="">
      <xdr:nvGraphicFramePr>
        <xdr:cNvPr id="4" name="Chart 3" descr="A bar chart showing the percentage of actions marked as 'fully meeting our expectation', partially meeting our expectation', 'not meeting our expectation', 'not applicable' or blank. The chart is broken down by scope.">
          <a:extLst>
            <a:ext uri="{FF2B5EF4-FFF2-40B4-BE49-F238E27FC236}">
              <a16:creationId xmlns:a16="http://schemas.microsoft.com/office/drawing/2014/main" id="{A836131E-F61F-4BAE-B9EC-7F17BD3B3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247217</xdr:colOff>
      <xdr:row>18</xdr:row>
      <xdr:rowOff>86590</xdr:rowOff>
    </xdr:from>
    <xdr:to>
      <xdr:col>28</xdr:col>
      <xdr:colOff>143307</xdr:colOff>
      <xdr:row>18</xdr:row>
      <xdr:rowOff>160625</xdr:rowOff>
    </xdr:to>
    <xdr:sp macro="" textlink="">
      <xdr:nvSpPr>
        <xdr:cNvPr id="5" name="Rectangle 4">
          <a:extLst>
            <a:ext uri="{FF2B5EF4-FFF2-40B4-BE49-F238E27FC236}">
              <a16:creationId xmlns:a16="http://schemas.microsoft.com/office/drawing/2014/main" id="{F7A78854-B978-4E85-9660-6E23CC12D3BB}"/>
            </a:ext>
            <a:ext uri="{C183D7F6-B498-43B3-948B-1728B52AA6E4}">
              <adec:decorative xmlns:adec="http://schemas.microsoft.com/office/drawing/2017/decorative" val="1"/>
            </a:ext>
          </a:extLst>
        </xdr:cNvPr>
        <xdr:cNvSpPr/>
      </xdr:nvSpPr>
      <xdr:spPr>
        <a:xfrm>
          <a:off x="247217" y="3359726"/>
          <a:ext cx="18080181" cy="74035"/>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467590</xdr:colOff>
      <xdr:row>1</xdr:row>
      <xdr:rowOff>77935</xdr:rowOff>
    </xdr:from>
    <xdr:to>
      <xdr:col>18</xdr:col>
      <xdr:colOff>554181</xdr:colOff>
      <xdr:row>36</xdr:row>
      <xdr:rowOff>48057</xdr:rowOff>
    </xdr:to>
    <xdr:sp macro="" textlink="">
      <xdr:nvSpPr>
        <xdr:cNvPr id="6" name="Rectangle 5">
          <a:extLst>
            <a:ext uri="{FF2B5EF4-FFF2-40B4-BE49-F238E27FC236}">
              <a16:creationId xmlns:a16="http://schemas.microsoft.com/office/drawing/2014/main" id="{2D7872DF-FD5A-4F12-B00E-EAC6B735FE1F}"/>
            </a:ext>
            <a:ext uri="{C183D7F6-B498-43B3-948B-1728B52AA6E4}">
              <adec:decorative xmlns:adec="http://schemas.microsoft.com/office/drawing/2017/decorative" val="1"/>
            </a:ext>
          </a:extLst>
        </xdr:cNvPr>
        <xdr:cNvSpPr/>
      </xdr:nvSpPr>
      <xdr:spPr>
        <a:xfrm rot="5400000">
          <a:off x="9033382" y="3383757"/>
          <a:ext cx="6334554" cy="86591"/>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181841</xdr:colOff>
      <xdr:row>1</xdr:row>
      <xdr:rowOff>56716</xdr:rowOff>
    </xdr:from>
    <xdr:to>
      <xdr:col>9</xdr:col>
      <xdr:colOff>264535</xdr:colOff>
      <xdr:row>36</xdr:row>
      <xdr:rowOff>56720</xdr:rowOff>
    </xdr:to>
    <xdr:sp macro="" textlink="">
      <xdr:nvSpPr>
        <xdr:cNvPr id="7" name="Rectangle 6">
          <a:extLst>
            <a:ext uri="{FF2B5EF4-FFF2-40B4-BE49-F238E27FC236}">
              <a16:creationId xmlns:a16="http://schemas.microsoft.com/office/drawing/2014/main" id="{0A400DCF-E2E1-463D-BFCB-5ECAB3E2B6AF}"/>
            </a:ext>
            <a:ext uri="{C183D7F6-B498-43B3-948B-1728B52AA6E4}">
              <adec:decorative xmlns:adec="http://schemas.microsoft.com/office/drawing/2017/decorative" val="1"/>
            </a:ext>
          </a:extLst>
        </xdr:cNvPr>
        <xdr:cNvSpPr/>
      </xdr:nvSpPr>
      <xdr:spPr>
        <a:xfrm rot="5400000">
          <a:off x="2885856" y="3379428"/>
          <a:ext cx="6364436" cy="82694"/>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255876</xdr:colOff>
      <xdr:row>35</xdr:row>
      <xdr:rowOff>155862</xdr:rowOff>
    </xdr:from>
    <xdr:to>
      <xdr:col>28</xdr:col>
      <xdr:colOff>169718</xdr:colOff>
      <xdr:row>36</xdr:row>
      <xdr:rowOff>74034</xdr:rowOff>
    </xdr:to>
    <xdr:sp macro="" textlink="">
      <xdr:nvSpPr>
        <xdr:cNvPr id="16" name="Rectangle 15">
          <a:extLst>
            <a:ext uri="{FF2B5EF4-FFF2-40B4-BE49-F238E27FC236}">
              <a16:creationId xmlns:a16="http://schemas.microsoft.com/office/drawing/2014/main" id="{94185035-2BB1-47A1-B71B-06344607B967}"/>
            </a:ext>
            <a:ext uri="{C183D7F6-B498-43B3-948B-1728B52AA6E4}">
              <adec:decorative xmlns:adec="http://schemas.microsoft.com/office/drawing/2017/decorative" val="1"/>
            </a:ext>
          </a:extLst>
        </xdr:cNvPr>
        <xdr:cNvSpPr/>
      </xdr:nvSpPr>
      <xdr:spPr>
        <a:xfrm>
          <a:off x="255876" y="6520294"/>
          <a:ext cx="18097933" cy="100013"/>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190067</xdr:colOff>
      <xdr:row>1</xdr:row>
      <xdr:rowOff>10392</xdr:rowOff>
    </xdr:from>
    <xdr:to>
      <xdr:col>28</xdr:col>
      <xdr:colOff>151966</xdr:colOff>
      <xdr:row>1</xdr:row>
      <xdr:rowOff>86592</xdr:rowOff>
    </xdr:to>
    <xdr:sp macro="" textlink="">
      <xdr:nvSpPr>
        <xdr:cNvPr id="18" name="Rectangle 17">
          <a:extLst>
            <a:ext uri="{FF2B5EF4-FFF2-40B4-BE49-F238E27FC236}">
              <a16:creationId xmlns:a16="http://schemas.microsoft.com/office/drawing/2014/main" id="{B88BEF97-33A9-4FF3-9635-EB1273BA40FF}"/>
            </a:ext>
            <a:ext uri="{C183D7F6-B498-43B3-948B-1728B52AA6E4}">
              <adec:decorative xmlns:adec="http://schemas.microsoft.com/office/drawing/2017/decorative" val="1"/>
            </a:ext>
          </a:extLst>
        </xdr:cNvPr>
        <xdr:cNvSpPr/>
      </xdr:nvSpPr>
      <xdr:spPr>
        <a:xfrm>
          <a:off x="190067" y="188098"/>
          <a:ext cx="18073615" cy="76200"/>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160624</xdr:colOff>
      <xdr:row>1</xdr:row>
      <xdr:rowOff>30740</xdr:rowOff>
    </xdr:from>
    <xdr:to>
      <xdr:col>0</xdr:col>
      <xdr:colOff>268432</xdr:colOff>
      <xdr:row>36</xdr:row>
      <xdr:rowOff>86592</xdr:rowOff>
    </xdr:to>
    <xdr:sp macro="" textlink="">
      <xdr:nvSpPr>
        <xdr:cNvPr id="17" name="Rectangle 16">
          <a:extLst>
            <a:ext uri="{FF2B5EF4-FFF2-40B4-BE49-F238E27FC236}">
              <a16:creationId xmlns:a16="http://schemas.microsoft.com/office/drawing/2014/main" id="{0CF99E40-C617-4884-AB7C-037A738430C0}"/>
            </a:ext>
            <a:ext uri="{C183D7F6-B498-43B3-948B-1728B52AA6E4}">
              <adec:decorative xmlns:adec="http://schemas.microsoft.com/office/drawing/2017/decorative" val="1"/>
            </a:ext>
          </a:extLst>
        </xdr:cNvPr>
        <xdr:cNvSpPr/>
      </xdr:nvSpPr>
      <xdr:spPr>
        <a:xfrm rot="5400000">
          <a:off x="-2995614" y="3368819"/>
          <a:ext cx="6420284" cy="107808"/>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28</xdr:col>
      <xdr:colOff>77931</xdr:colOff>
      <xdr:row>1</xdr:row>
      <xdr:rowOff>8660</xdr:rowOff>
    </xdr:from>
    <xdr:to>
      <xdr:col>28</xdr:col>
      <xdr:colOff>181838</xdr:colOff>
      <xdr:row>36</xdr:row>
      <xdr:rowOff>17751</xdr:rowOff>
    </xdr:to>
    <xdr:sp macro="" textlink="">
      <xdr:nvSpPr>
        <xdr:cNvPr id="13" name="Rectangle 12">
          <a:extLst>
            <a:ext uri="{FF2B5EF4-FFF2-40B4-BE49-F238E27FC236}">
              <a16:creationId xmlns:a16="http://schemas.microsoft.com/office/drawing/2014/main" id="{42698A59-44DD-4BDB-9B0C-98564EB90D29}"/>
            </a:ext>
            <a:ext uri="{C183D7F6-B498-43B3-948B-1728B52AA6E4}">
              <adec:decorative xmlns:adec="http://schemas.microsoft.com/office/drawing/2017/decorative" val="1"/>
            </a:ext>
          </a:extLst>
        </xdr:cNvPr>
        <xdr:cNvSpPr/>
      </xdr:nvSpPr>
      <xdr:spPr>
        <a:xfrm rot="5400000">
          <a:off x="15127214" y="3325309"/>
          <a:ext cx="6373523" cy="103907"/>
        </a:xfrm>
        <a:prstGeom prst="rect">
          <a:avLst/>
        </a:prstGeom>
        <a:solidFill>
          <a:srgbClr val="26BCD7"/>
        </a:solidFill>
        <a:ln>
          <a:noFill/>
        </a:ln>
        <a:effectLst/>
        <a:scene3d>
          <a:camera prst="orthographicFront">
            <a:rot lat="0" lon="0" rev="0"/>
          </a:camera>
          <a:lightRig rig="glow" dir="t">
            <a:rot lat="0" lon="0" rev="14100000"/>
          </a:lightRig>
        </a:scene3d>
        <a:sp3d prstMaterial="softEdge">
          <a:bevelT w="1270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0</xdr:row>
      <xdr:rowOff>0</xdr:rowOff>
    </xdr:from>
    <xdr:to>
      <xdr:col>19</xdr:col>
      <xdr:colOff>523875</xdr:colOff>
      <xdr:row>13</xdr:row>
      <xdr:rowOff>66676</xdr:rowOff>
    </xdr:to>
    <xdr:graphicFrame macro="">
      <xdr:nvGraphicFramePr>
        <xdr:cNvPr id="2" name="Chart 1" descr="A bar chart showing the number of actions marked as 'fully meeting our expectation', partially meeting our expectation', 'not meeting our expectation', 'not applicable' or blank. The chart is broken down by scope.">
          <a:extLst>
            <a:ext uri="{FF2B5EF4-FFF2-40B4-BE49-F238E27FC236}">
              <a16:creationId xmlns:a16="http://schemas.microsoft.com/office/drawing/2014/main" id="{609EB9C0-AC34-40F5-8B06-4B34C6FB89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13</xdr:row>
      <xdr:rowOff>152400</xdr:rowOff>
    </xdr:from>
    <xdr:to>
      <xdr:col>19</xdr:col>
      <xdr:colOff>466725</xdr:colOff>
      <xdr:row>31</xdr:row>
      <xdr:rowOff>38100</xdr:rowOff>
    </xdr:to>
    <xdr:graphicFrame macro="">
      <xdr:nvGraphicFramePr>
        <xdr:cNvPr id="3" name="Chart 2" descr="A bar chart showing the percentage of actions marked as 'fully meeting our expectation', partially meeting our expectation', 'not meeting our expectation', 'not applicable' or blank. The chart is broken down by scope.">
          <a:extLst>
            <a:ext uri="{FF2B5EF4-FFF2-40B4-BE49-F238E27FC236}">
              <a16:creationId xmlns:a16="http://schemas.microsoft.com/office/drawing/2014/main" id="{98B304E5-D258-49A0-896D-40DF5BFBB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243840</xdr:colOff>
      <xdr:row>0</xdr:row>
      <xdr:rowOff>91440</xdr:rowOff>
    </xdr:from>
    <xdr:to>
      <xdr:col>29</xdr:col>
      <xdr:colOff>567690</xdr:colOff>
      <xdr:row>13</xdr:row>
      <xdr:rowOff>7621</xdr:rowOff>
    </xdr:to>
    <xdr:graphicFrame macro="">
      <xdr:nvGraphicFramePr>
        <xdr:cNvPr id="4" name="Chart 3" descr="A pie chart showing the overall percentage of actions marked as 'fully meeting our expectation', 'partially meeting our expectation', 'not meeting our expectation', 'not applicable', or blank.">
          <a:extLst>
            <a:ext uri="{FF2B5EF4-FFF2-40B4-BE49-F238E27FC236}">
              <a16:creationId xmlns:a16="http://schemas.microsoft.com/office/drawing/2014/main" id="{E43785B8-0B46-436B-9C2D-2A42BA63BF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156845</xdr:colOff>
      <xdr:row>16</xdr:row>
      <xdr:rowOff>182881</xdr:rowOff>
    </xdr:from>
    <xdr:to>
      <xdr:col>27</xdr:col>
      <xdr:colOff>160020</xdr:colOff>
      <xdr:row>29</xdr:row>
      <xdr:rowOff>99060</xdr:rowOff>
    </xdr:to>
    <xdr:graphicFrame macro="">
      <xdr:nvGraphicFramePr>
        <xdr:cNvPr id="7" name="Chart 6" descr="A chart showing the overall percentage of actions marked as 'not started', 'action rejected', 'on track', 'overdue', 'completed' or blank.">
          <a:extLst>
            <a:ext uri="{FF2B5EF4-FFF2-40B4-BE49-F238E27FC236}">
              <a16:creationId xmlns:a16="http://schemas.microsoft.com/office/drawing/2014/main" id="{0C24A587-9FCC-4C00-B05D-605E6114F7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109855</xdr:colOff>
      <xdr:row>33</xdr:row>
      <xdr:rowOff>165100</xdr:rowOff>
    </xdr:from>
    <xdr:to>
      <xdr:col>19</xdr:col>
      <xdr:colOff>347980</xdr:colOff>
      <xdr:row>54</xdr:row>
      <xdr:rowOff>136524</xdr:rowOff>
    </xdr:to>
    <xdr:graphicFrame macro="">
      <xdr:nvGraphicFramePr>
        <xdr:cNvPr id="8" name="Chart 7" descr="A bar chart which shows the number of actions marked as 'not started', 'action rejected', 'on track', 'overdue', 'completed' or blank. The chart is broken down by scope.">
          <a:extLst>
            <a:ext uri="{FF2B5EF4-FFF2-40B4-BE49-F238E27FC236}">
              <a16:creationId xmlns:a16="http://schemas.microsoft.com/office/drawing/2014/main" id="{3250D7D5-8D3A-45A7-B342-DAA5E8AD9D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146050</xdr:rowOff>
    </xdr:from>
    <xdr:to>
      <xdr:col>7</xdr:col>
      <xdr:colOff>0</xdr:colOff>
      <xdr:row>51</xdr:row>
      <xdr:rowOff>95249</xdr:rowOff>
    </xdr:to>
    <xdr:graphicFrame macro="">
      <xdr:nvGraphicFramePr>
        <xdr:cNvPr id="9" name="Chart 8" descr="A bar chart showing the percentage of actions marked as 'not started', 'action rejected', 'on track', 'overdue', 'completed', and blank. The chart is broken down by scope.">
          <a:extLst>
            <a:ext uri="{FF2B5EF4-FFF2-40B4-BE49-F238E27FC236}">
              <a16:creationId xmlns:a16="http://schemas.microsoft.com/office/drawing/2014/main" id="{BEEDB771-927C-4E4D-B961-0821C0DAD6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EB9B-B34E-4E78-BFC4-05356B49BC0D}">
  <sheetPr codeName="Sheet1">
    <tabColor rgb="FFC41230"/>
  </sheetPr>
  <dimension ref="B1:R43"/>
  <sheetViews>
    <sheetView showGridLines="0" tabSelected="1" zoomScale="83" zoomScaleNormal="83" workbookViewId="0">
      <selection activeCell="U12" sqref="U12"/>
    </sheetView>
  </sheetViews>
  <sheetFormatPr defaultRowHeight="14.5" x14ac:dyDescent="0.35"/>
  <cols>
    <col min="1" max="1" width="4.81640625" customWidth="1"/>
    <col min="5" max="5" width="10.6328125" customWidth="1"/>
    <col min="16" max="16" width="52.1796875" customWidth="1"/>
  </cols>
  <sheetData>
    <row r="1" spans="2:16" ht="18" customHeight="1" x14ac:dyDescent="0.35">
      <c r="E1" s="1"/>
    </row>
    <row r="5" spans="2:16" ht="22.5" x14ac:dyDescent="0.45">
      <c r="B5" s="168" t="s">
        <v>82</v>
      </c>
      <c r="C5" s="168"/>
      <c r="D5" s="168"/>
      <c r="E5" s="168"/>
      <c r="F5" s="168"/>
      <c r="G5" s="168"/>
      <c r="H5" s="168"/>
      <c r="I5" s="168"/>
      <c r="J5" s="168"/>
      <c r="K5" s="168"/>
      <c r="L5" s="168"/>
      <c r="M5" s="168"/>
      <c r="N5" s="168"/>
      <c r="O5" s="168"/>
      <c r="P5" s="168"/>
    </row>
    <row r="6" spans="2:16" ht="14.25" customHeight="1" x14ac:dyDescent="0.35">
      <c r="B6" s="166" t="s">
        <v>215</v>
      </c>
      <c r="C6" s="167"/>
      <c r="D6" s="167"/>
      <c r="E6" s="167"/>
      <c r="F6" s="167"/>
      <c r="G6" s="167"/>
      <c r="H6" s="167"/>
      <c r="I6" s="167"/>
      <c r="J6" s="167"/>
      <c r="K6" s="167"/>
      <c r="L6" s="167"/>
      <c r="M6" s="167"/>
      <c r="N6" s="167"/>
      <c r="O6" s="167"/>
      <c r="P6" s="167"/>
    </row>
    <row r="7" spans="2:16" x14ac:dyDescent="0.35">
      <c r="B7" s="167"/>
      <c r="C7" s="167"/>
      <c r="D7" s="167"/>
      <c r="E7" s="167"/>
      <c r="F7" s="167"/>
      <c r="G7" s="167"/>
      <c r="H7" s="167"/>
      <c r="I7" s="167"/>
      <c r="J7" s="167"/>
      <c r="K7" s="167"/>
      <c r="L7" s="167"/>
      <c r="M7" s="167"/>
      <c r="N7" s="167"/>
      <c r="O7" s="167"/>
      <c r="P7" s="167"/>
    </row>
    <row r="8" spans="2:16" x14ac:dyDescent="0.35">
      <c r="B8" s="167"/>
      <c r="C8" s="167"/>
      <c r="D8" s="167"/>
      <c r="E8" s="167"/>
      <c r="F8" s="167"/>
      <c r="G8" s="167"/>
      <c r="H8" s="167"/>
      <c r="I8" s="167"/>
      <c r="J8" s="167"/>
      <c r="K8" s="167"/>
      <c r="L8" s="167"/>
      <c r="M8" s="167"/>
      <c r="N8" s="167"/>
      <c r="O8" s="167"/>
      <c r="P8" s="167"/>
    </row>
    <row r="9" spans="2:16" x14ac:dyDescent="0.35">
      <c r="B9" s="167"/>
      <c r="C9" s="167"/>
      <c r="D9" s="167"/>
      <c r="E9" s="167"/>
      <c r="F9" s="167"/>
      <c r="G9" s="167"/>
      <c r="H9" s="167"/>
      <c r="I9" s="167"/>
      <c r="J9" s="167"/>
      <c r="K9" s="167"/>
      <c r="L9" s="167"/>
      <c r="M9" s="167"/>
      <c r="N9" s="167"/>
      <c r="O9" s="167"/>
      <c r="P9" s="167"/>
    </row>
    <row r="10" spans="2:16" x14ac:dyDescent="0.35">
      <c r="B10" s="167"/>
      <c r="C10" s="167"/>
      <c r="D10" s="167"/>
      <c r="E10" s="167"/>
      <c r="F10" s="167"/>
      <c r="G10" s="167"/>
      <c r="H10" s="167"/>
      <c r="I10" s="167"/>
      <c r="J10" s="167"/>
      <c r="K10" s="167"/>
      <c r="L10" s="167"/>
      <c r="M10" s="167"/>
      <c r="N10" s="167"/>
      <c r="O10" s="167"/>
      <c r="P10" s="167"/>
    </row>
    <row r="11" spans="2:16" x14ac:dyDescent="0.35">
      <c r="B11" s="167"/>
      <c r="C11" s="167"/>
      <c r="D11" s="167"/>
      <c r="E11" s="167"/>
      <c r="F11" s="167"/>
      <c r="G11" s="167"/>
      <c r="H11" s="167"/>
      <c r="I11" s="167"/>
      <c r="J11" s="167"/>
      <c r="K11" s="167"/>
      <c r="L11" s="167"/>
      <c r="M11" s="167"/>
      <c r="N11" s="167"/>
      <c r="O11" s="167"/>
      <c r="P11" s="167"/>
    </row>
    <row r="12" spans="2:16" x14ac:dyDescent="0.35">
      <c r="B12" s="167"/>
      <c r="C12" s="167"/>
      <c r="D12" s="167"/>
      <c r="E12" s="167"/>
      <c r="F12" s="167"/>
      <c r="G12" s="167"/>
      <c r="H12" s="167"/>
      <c r="I12" s="167"/>
      <c r="J12" s="167"/>
      <c r="K12" s="167"/>
      <c r="L12" s="167"/>
      <c r="M12" s="167"/>
      <c r="N12" s="167"/>
      <c r="O12" s="167"/>
      <c r="P12" s="167"/>
    </row>
    <row r="13" spans="2:16" x14ac:dyDescent="0.35">
      <c r="B13" s="167"/>
      <c r="C13" s="167"/>
      <c r="D13" s="167"/>
      <c r="E13" s="167"/>
      <c r="F13" s="167"/>
      <c r="G13" s="167"/>
      <c r="H13" s="167"/>
      <c r="I13" s="167"/>
      <c r="J13" s="167"/>
      <c r="K13" s="167"/>
      <c r="L13" s="167"/>
      <c r="M13" s="167"/>
      <c r="N13" s="167"/>
      <c r="O13" s="167"/>
      <c r="P13" s="167"/>
    </row>
    <row r="14" spans="2:16" x14ac:dyDescent="0.35">
      <c r="B14" s="167"/>
      <c r="C14" s="167"/>
      <c r="D14" s="167"/>
      <c r="E14" s="167"/>
      <c r="F14" s="167"/>
      <c r="G14" s="167"/>
      <c r="H14" s="167"/>
      <c r="I14" s="167"/>
      <c r="J14" s="167"/>
      <c r="K14" s="167"/>
      <c r="L14" s="167"/>
      <c r="M14" s="167"/>
      <c r="N14" s="167"/>
      <c r="O14" s="167"/>
      <c r="P14" s="167"/>
    </row>
    <row r="15" spans="2:16" x14ac:dyDescent="0.35">
      <c r="B15" s="167"/>
      <c r="C15" s="167"/>
      <c r="D15" s="167"/>
      <c r="E15" s="167"/>
      <c r="F15" s="167"/>
      <c r="G15" s="167"/>
      <c r="H15" s="167"/>
      <c r="I15" s="167"/>
      <c r="J15" s="167"/>
      <c r="K15" s="167"/>
      <c r="L15" s="167"/>
      <c r="M15" s="167"/>
      <c r="N15" s="167"/>
      <c r="O15" s="167"/>
      <c r="P15" s="167"/>
    </row>
    <row r="16" spans="2:16" x14ac:dyDescent="0.35">
      <c r="B16" s="167"/>
      <c r="C16" s="167"/>
      <c r="D16" s="167"/>
      <c r="E16" s="167"/>
      <c r="F16" s="167"/>
      <c r="G16" s="167"/>
      <c r="H16" s="167"/>
      <c r="I16" s="167"/>
      <c r="J16" s="167"/>
      <c r="K16" s="167"/>
      <c r="L16" s="167"/>
      <c r="M16" s="167"/>
      <c r="N16" s="167"/>
      <c r="O16" s="167"/>
      <c r="P16" s="167"/>
    </row>
    <row r="17" spans="2:16" x14ac:dyDescent="0.35">
      <c r="B17" s="167"/>
      <c r="C17" s="167"/>
      <c r="D17" s="167"/>
      <c r="E17" s="167"/>
      <c r="F17" s="167"/>
      <c r="G17" s="167"/>
      <c r="H17" s="167"/>
      <c r="I17" s="167"/>
      <c r="J17" s="167"/>
      <c r="K17" s="167"/>
      <c r="L17" s="167"/>
      <c r="M17" s="167"/>
      <c r="N17" s="167"/>
      <c r="O17" s="167"/>
      <c r="P17" s="167"/>
    </row>
    <row r="18" spans="2:16" x14ac:dyDescent="0.35">
      <c r="B18" s="167"/>
      <c r="C18" s="167"/>
      <c r="D18" s="167"/>
      <c r="E18" s="167"/>
      <c r="F18" s="167"/>
      <c r="G18" s="167"/>
      <c r="H18" s="167"/>
      <c r="I18" s="167"/>
      <c r="J18" s="167"/>
      <c r="K18" s="167"/>
      <c r="L18" s="167"/>
      <c r="M18" s="167"/>
      <c r="N18" s="167"/>
      <c r="O18" s="167"/>
      <c r="P18" s="167"/>
    </row>
    <row r="19" spans="2:16" x14ac:dyDescent="0.35">
      <c r="B19" s="167"/>
      <c r="C19" s="167"/>
      <c r="D19" s="167"/>
      <c r="E19" s="167"/>
      <c r="F19" s="167"/>
      <c r="G19" s="167"/>
      <c r="H19" s="167"/>
      <c r="I19" s="167"/>
      <c r="J19" s="167"/>
      <c r="K19" s="167"/>
      <c r="L19" s="167"/>
      <c r="M19" s="167"/>
      <c r="N19" s="167"/>
      <c r="O19" s="167"/>
      <c r="P19" s="167"/>
    </row>
    <row r="20" spans="2:16" x14ac:dyDescent="0.35">
      <c r="B20" s="167"/>
      <c r="C20" s="167"/>
      <c r="D20" s="167"/>
      <c r="E20" s="167"/>
      <c r="F20" s="167"/>
      <c r="G20" s="167"/>
      <c r="H20" s="167"/>
      <c r="I20" s="167"/>
      <c r="J20" s="167"/>
      <c r="K20" s="167"/>
      <c r="L20" s="167"/>
      <c r="M20" s="167"/>
      <c r="N20" s="167"/>
      <c r="O20" s="167"/>
      <c r="P20" s="167"/>
    </row>
    <row r="21" spans="2:16" x14ac:dyDescent="0.35">
      <c r="B21" s="167"/>
      <c r="C21" s="167"/>
      <c r="D21" s="167"/>
      <c r="E21" s="167"/>
      <c r="F21" s="167"/>
      <c r="G21" s="167"/>
      <c r="H21" s="167"/>
      <c r="I21" s="167"/>
      <c r="J21" s="167"/>
      <c r="K21" s="167"/>
      <c r="L21" s="167"/>
      <c r="M21" s="167"/>
      <c r="N21" s="167"/>
      <c r="O21" s="167"/>
      <c r="P21" s="167"/>
    </row>
    <row r="22" spans="2:16" x14ac:dyDescent="0.35">
      <c r="B22" s="167"/>
      <c r="C22" s="167"/>
      <c r="D22" s="167"/>
      <c r="E22" s="167"/>
      <c r="F22" s="167"/>
      <c r="G22" s="167"/>
      <c r="H22" s="167"/>
      <c r="I22" s="167"/>
      <c r="J22" s="167"/>
      <c r="K22" s="167"/>
      <c r="L22" s="167"/>
      <c r="M22" s="167"/>
      <c r="N22" s="167"/>
      <c r="O22" s="167"/>
      <c r="P22" s="167"/>
    </row>
    <row r="23" spans="2:16" x14ac:dyDescent="0.35">
      <c r="B23" s="167"/>
      <c r="C23" s="167"/>
      <c r="D23" s="167"/>
      <c r="E23" s="167"/>
      <c r="F23" s="167"/>
      <c r="G23" s="167"/>
      <c r="H23" s="167"/>
      <c r="I23" s="167"/>
      <c r="J23" s="167"/>
      <c r="K23" s="167"/>
      <c r="L23" s="167"/>
      <c r="M23" s="167"/>
      <c r="N23" s="167"/>
      <c r="O23" s="167"/>
      <c r="P23" s="167"/>
    </row>
    <row r="24" spans="2:16" x14ac:dyDescent="0.35">
      <c r="B24" s="167"/>
      <c r="C24" s="167"/>
      <c r="D24" s="167"/>
      <c r="E24" s="167"/>
      <c r="F24" s="167"/>
      <c r="G24" s="167"/>
      <c r="H24" s="167"/>
      <c r="I24" s="167"/>
      <c r="J24" s="167"/>
      <c r="K24" s="167"/>
      <c r="L24" s="167"/>
      <c r="M24" s="167"/>
      <c r="N24" s="167"/>
      <c r="O24" s="167"/>
      <c r="P24" s="167"/>
    </row>
    <row r="25" spans="2:16" x14ac:dyDescent="0.35">
      <c r="B25" s="167"/>
      <c r="C25" s="167"/>
      <c r="D25" s="167"/>
      <c r="E25" s="167"/>
      <c r="F25" s="167"/>
      <c r="G25" s="167"/>
      <c r="H25" s="167"/>
      <c r="I25" s="167"/>
      <c r="J25" s="167"/>
      <c r="K25" s="167"/>
      <c r="L25" s="167"/>
      <c r="M25" s="167"/>
      <c r="N25" s="167"/>
      <c r="O25" s="167"/>
      <c r="P25" s="167"/>
    </row>
    <row r="26" spans="2:16" x14ac:dyDescent="0.35">
      <c r="B26" s="167"/>
      <c r="C26" s="167"/>
      <c r="D26" s="167"/>
      <c r="E26" s="167"/>
      <c r="F26" s="167"/>
      <c r="G26" s="167"/>
      <c r="H26" s="167"/>
      <c r="I26" s="167"/>
      <c r="J26" s="167"/>
      <c r="K26" s="167"/>
      <c r="L26" s="167"/>
      <c r="M26" s="167"/>
      <c r="N26" s="167"/>
      <c r="O26" s="167"/>
      <c r="P26" s="167"/>
    </row>
    <row r="27" spans="2:16" x14ac:dyDescent="0.35">
      <c r="B27" s="167"/>
      <c r="C27" s="167"/>
      <c r="D27" s="167"/>
      <c r="E27" s="167"/>
      <c r="F27" s="167"/>
      <c r="G27" s="167"/>
      <c r="H27" s="167"/>
      <c r="I27" s="167"/>
      <c r="J27" s="167"/>
      <c r="K27" s="167"/>
      <c r="L27" s="167"/>
      <c r="M27" s="167"/>
      <c r="N27" s="167"/>
      <c r="O27" s="167"/>
      <c r="P27" s="167"/>
    </row>
    <row r="28" spans="2:16" x14ac:dyDescent="0.35">
      <c r="B28" s="167"/>
      <c r="C28" s="167"/>
      <c r="D28" s="167"/>
      <c r="E28" s="167"/>
      <c r="F28" s="167"/>
      <c r="G28" s="167"/>
      <c r="H28" s="167"/>
      <c r="I28" s="167"/>
      <c r="J28" s="167"/>
      <c r="K28" s="167"/>
      <c r="L28" s="167"/>
      <c r="M28" s="167"/>
      <c r="N28" s="167"/>
      <c r="O28" s="167"/>
      <c r="P28" s="167"/>
    </row>
    <row r="29" spans="2:16" x14ac:dyDescent="0.35">
      <c r="B29" s="167"/>
      <c r="C29" s="167"/>
      <c r="D29" s="167"/>
      <c r="E29" s="167"/>
      <c r="F29" s="167"/>
      <c r="G29" s="167"/>
      <c r="H29" s="167"/>
      <c r="I29" s="167"/>
      <c r="J29" s="167"/>
      <c r="K29" s="167"/>
      <c r="L29" s="167"/>
      <c r="M29" s="167"/>
      <c r="N29" s="167"/>
      <c r="O29" s="167"/>
      <c r="P29" s="167"/>
    </row>
    <row r="30" spans="2:16" x14ac:dyDescent="0.35">
      <c r="B30" s="167"/>
      <c r="C30" s="167"/>
      <c r="D30" s="167"/>
      <c r="E30" s="167"/>
      <c r="F30" s="167"/>
      <c r="G30" s="167"/>
      <c r="H30" s="167"/>
      <c r="I30" s="167"/>
      <c r="J30" s="167"/>
      <c r="K30" s="167"/>
      <c r="L30" s="167"/>
      <c r="M30" s="167"/>
      <c r="N30" s="167"/>
      <c r="O30" s="167"/>
      <c r="P30" s="167"/>
    </row>
    <row r="31" spans="2:16" x14ac:dyDescent="0.35">
      <c r="B31" s="167"/>
      <c r="C31" s="167"/>
      <c r="D31" s="167"/>
      <c r="E31" s="167"/>
      <c r="F31" s="167"/>
      <c r="G31" s="167"/>
      <c r="H31" s="167"/>
      <c r="I31" s="167"/>
      <c r="J31" s="167"/>
      <c r="K31" s="167"/>
      <c r="L31" s="167"/>
      <c r="M31" s="167"/>
      <c r="N31" s="167"/>
      <c r="O31" s="167"/>
      <c r="P31" s="167"/>
    </row>
    <row r="32" spans="2:16" x14ac:dyDescent="0.35">
      <c r="B32" s="167"/>
      <c r="C32" s="167"/>
      <c r="D32" s="167"/>
      <c r="E32" s="167"/>
      <c r="F32" s="167"/>
      <c r="G32" s="167"/>
      <c r="H32" s="167"/>
      <c r="I32" s="167"/>
      <c r="J32" s="167"/>
      <c r="K32" s="167"/>
      <c r="L32" s="167"/>
      <c r="M32" s="167"/>
      <c r="N32" s="167"/>
      <c r="O32" s="167"/>
      <c r="P32" s="167"/>
    </row>
    <row r="33" spans="2:18" x14ac:dyDescent="0.35">
      <c r="B33" s="167"/>
      <c r="C33" s="167"/>
      <c r="D33" s="167"/>
      <c r="E33" s="167"/>
      <c r="F33" s="167"/>
      <c r="G33" s="167"/>
      <c r="H33" s="167"/>
      <c r="I33" s="167"/>
      <c r="J33" s="167"/>
      <c r="K33" s="167"/>
      <c r="L33" s="167"/>
      <c r="M33" s="167"/>
      <c r="N33" s="167"/>
      <c r="O33" s="167"/>
      <c r="P33" s="167"/>
    </row>
    <row r="34" spans="2:18" x14ac:dyDescent="0.35">
      <c r="B34" s="167"/>
      <c r="C34" s="167"/>
      <c r="D34" s="167"/>
      <c r="E34" s="167"/>
      <c r="F34" s="167"/>
      <c r="G34" s="167"/>
      <c r="H34" s="167"/>
      <c r="I34" s="167"/>
      <c r="J34" s="167"/>
      <c r="K34" s="167"/>
      <c r="L34" s="167"/>
      <c r="M34" s="167"/>
      <c r="N34" s="167"/>
      <c r="O34" s="167"/>
      <c r="P34" s="167"/>
    </row>
    <row r="35" spans="2:18" ht="4.5" customHeight="1" x14ac:dyDescent="0.35">
      <c r="B35" s="167"/>
      <c r="C35" s="167"/>
      <c r="D35" s="167"/>
      <c r="E35" s="167"/>
      <c r="F35" s="167"/>
      <c r="G35" s="167"/>
      <c r="H35" s="167"/>
      <c r="I35" s="167"/>
      <c r="J35" s="167"/>
      <c r="K35" s="167"/>
      <c r="L35" s="167"/>
      <c r="M35" s="167"/>
      <c r="N35" s="167"/>
      <c r="O35" s="167"/>
      <c r="P35" s="167"/>
    </row>
    <row r="36" spans="2:18" ht="15.5" x14ac:dyDescent="0.35">
      <c r="B36" s="167"/>
      <c r="C36" s="167"/>
      <c r="D36" s="167"/>
      <c r="E36" s="167"/>
      <c r="F36" s="167"/>
      <c r="G36" s="167"/>
      <c r="H36" s="167"/>
      <c r="I36" s="167"/>
      <c r="J36" s="167"/>
      <c r="K36" s="167"/>
      <c r="L36" s="167"/>
      <c r="M36" s="167"/>
      <c r="N36" s="167"/>
      <c r="O36" s="167"/>
      <c r="P36" s="167"/>
      <c r="Q36" s="8"/>
      <c r="R36" s="8"/>
    </row>
    <row r="37" spans="2:18" x14ac:dyDescent="0.35">
      <c r="B37" s="167"/>
      <c r="C37" s="167"/>
      <c r="D37" s="167"/>
      <c r="E37" s="167"/>
      <c r="F37" s="167"/>
      <c r="G37" s="167"/>
      <c r="H37" s="167"/>
      <c r="I37" s="167"/>
      <c r="J37" s="167"/>
      <c r="K37" s="167"/>
      <c r="L37" s="167"/>
      <c r="M37" s="167"/>
      <c r="N37" s="167"/>
      <c r="O37" s="167"/>
      <c r="P37" s="167"/>
    </row>
    <row r="38" spans="2:18" x14ac:dyDescent="0.35">
      <c r="B38" s="167"/>
      <c r="C38" s="167"/>
      <c r="D38" s="167"/>
      <c r="E38" s="167"/>
      <c r="F38" s="167"/>
      <c r="G38" s="167"/>
      <c r="H38" s="167"/>
      <c r="I38" s="167"/>
      <c r="J38" s="167"/>
      <c r="K38" s="167"/>
      <c r="L38" s="167"/>
      <c r="M38" s="167"/>
      <c r="N38" s="167"/>
      <c r="O38" s="167"/>
      <c r="P38" s="167"/>
    </row>
    <row r="39" spans="2:18" x14ac:dyDescent="0.35">
      <c r="B39" s="167"/>
      <c r="C39" s="167"/>
      <c r="D39" s="167"/>
      <c r="E39" s="167"/>
      <c r="F39" s="167"/>
      <c r="G39" s="167"/>
      <c r="H39" s="167"/>
      <c r="I39" s="167"/>
      <c r="J39" s="167"/>
      <c r="K39" s="167"/>
      <c r="L39" s="167"/>
      <c r="M39" s="167"/>
      <c r="N39" s="167"/>
      <c r="O39" s="167"/>
      <c r="P39" s="167"/>
    </row>
    <row r="40" spans="2:18" x14ac:dyDescent="0.35">
      <c r="B40" s="167"/>
      <c r="C40" s="167"/>
      <c r="D40" s="167"/>
      <c r="E40" s="167"/>
      <c r="F40" s="167"/>
      <c r="G40" s="167"/>
      <c r="H40" s="167"/>
      <c r="I40" s="167"/>
      <c r="J40" s="167"/>
      <c r="K40" s="167"/>
      <c r="L40" s="167"/>
      <c r="M40" s="167"/>
      <c r="N40" s="167"/>
      <c r="O40" s="167"/>
      <c r="P40" s="167"/>
    </row>
    <row r="41" spans="2:18" x14ac:dyDescent="0.35">
      <c r="B41" s="167"/>
      <c r="C41" s="167"/>
      <c r="D41" s="167"/>
      <c r="E41" s="167"/>
      <c r="F41" s="167"/>
      <c r="G41" s="167"/>
      <c r="H41" s="167"/>
      <c r="I41" s="167"/>
      <c r="J41" s="167"/>
      <c r="K41" s="167"/>
      <c r="L41" s="167"/>
      <c r="M41" s="167"/>
      <c r="N41" s="167"/>
      <c r="O41" s="167"/>
      <c r="P41" s="167"/>
    </row>
    <row r="42" spans="2:18" x14ac:dyDescent="0.35">
      <c r="B42" s="167"/>
      <c r="C42" s="167"/>
      <c r="D42" s="167"/>
      <c r="E42" s="167"/>
      <c r="F42" s="167"/>
      <c r="G42" s="167"/>
      <c r="H42" s="167"/>
      <c r="I42" s="167"/>
      <c r="J42" s="167"/>
      <c r="K42" s="167"/>
      <c r="L42" s="167"/>
      <c r="M42" s="167"/>
      <c r="N42" s="167"/>
      <c r="O42" s="167"/>
      <c r="P42" s="167"/>
    </row>
    <row r="43" spans="2:18" ht="2" customHeight="1" x14ac:dyDescent="0.35">
      <c r="B43" s="167"/>
      <c r="C43" s="167"/>
      <c r="D43" s="167"/>
      <c r="E43" s="167"/>
      <c r="F43" s="167"/>
      <c r="G43" s="167"/>
      <c r="H43" s="167"/>
      <c r="I43" s="167"/>
      <c r="J43" s="167"/>
      <c r="K43" s="167"/>
      <c r="L43" s="167"/>
      <c r="M43" s="167"/>
      <c r="N43" s="167"/>
      <c r="O43" s="167"/>
      <c r="P43" s="167"/>
    </row>
  </sheetData>
  <sheetProtection selectLockedCells="1" selectUnlockedCells="1"/>
  <mergeCells count="2">
    <mergeCell ref="B6:P43"/>
    <mergeCell ref="B5:P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6855-61F2-44CA-9B77-5343862C7A0D}">
  <sheetPr codeName="Sheet10">
    <tabColor rgb="FFFFE153"/>
  </sheetPr>
  <dimension ref="A1:P53"/>
  <sheetViews>
    <sheetView showGridLines="0" zoomScale="68" zoomScaleNormal="68" workbookViewId="0">
      <pane xSplit="4" ySplit="1" topLeftCell="E2" activePane="bottomRight" state="frozen"/>
      <selection pane="topRight" activeCell="E1" sqref="E1"/>
      <selection pane="bottomLeft" activeCell="A2" sqref="A2"/>
      <selection pane="bottomRight" activeCell="J2" sqref="J2"/>
    </sheetView>
  </sheetViews>
  <sheetFormatPr defaultColWidth="9.08984375" defaultRowHeight="15" x14ac:dyDescent="0.3"/>
  <cols>
    <col min="1" max="1" width="10.6328125" style="16" customWidth="1"/>
    <col min="2" max="2" width="48.81640625" style="16" customWidth="1"/>
    <col min="3" max="3" width="13.6328125" style="16" customWidth="1"/>
    <col min="4" max="4" width="63.81640625" style="16" customWidth="1"/>
    <col min="5" max="5" width="25" style="16" customWidth="1"/>
    <col min="6" max="6" width="28.453125" style="16" customWidth="1"/>
    <col min="7" max="7" width="26" style="16" customWidth="1"/>
    <col min="8" max="8" width="12" style="16" customWidth="1"/>
    <col min="9" max="9" width="19.90625" style="16" customWidth="1"/>
    <col min="10" max="10" width="21.6328125" style="16" customWidth="1"/>
    <col min="11" max="16384" width="9.08984375" style="16"/>
  </cols>
  <sheetData>
    <row r="1" spans="1:16" ht="38.25" customHeight="1" thickBot="1" x14ac:dyDescent="0.35">
      <c r="A1" s="28" t="s">
        <v>6</v>
      </c>
      <c r="B1" s="28" t="s">
        <v>1</v>
      </c>
      <c r="C1" s="28" t="s">
        <v>42</v>
      </c>
      <c r="D1" s="28" t="s">
        <v>5</v>
      </c>
      <c r="E1" s="28" t="s">
        <v>3</v>
      </c>
      <c r="F1" s="28" t="s">
        <v>68</v>
      </c>
      <c r="G1" s="28" t="s">
        <v>60</v>
      </c>
      <c r="H1" s="29" t="s">
        <v>4</v>
      </c>
      <c r="I1" s="29" t="s">
        <v>61</v>
      </c>
      <c r="J1" s="29" t="s">
        <v>72</v>
      </c>
      <c r="K1" s="15"/>
      <c r="L1" s="15"/>
      <c r="M1" s="15"/>
      <c r="N1" s="15"/>
      <c r="O1" s="15"/>
      <c r="P1" s="15"/>
    </row>
    <row r="2" spans="1:16" ht="30" x14ac:dyDescent="0.3">
      <c r="A2" s="169">
        <v>5.0999999999999996</v>
      </c>
      <c r="B2" s="183" t="s">
        <v>166</v>
      </c>
      <c r="C2" s="26" t="s">
        <v>49</v>
      </c>
      <c r="D2" s="64" t="s">
        <v>167</v>
      </c>
      <c r="E2" s="17"/>
      <c r="F2" s="17"/>
      <c r="G2" s="17"/>
      <c r="H2" s="17"/>
      <c r="I2" s="17"/>
      <c r="J2" s="18"/>
      <c r="K2" s="15"/>
      <c r="L2" s="23"/>
      <c r="M2" s="80"/>
      <c r="N2" s="15"/>
      <c r="O2" s="15"/>
      <c r="P2" s="15"/>
    </row>
    <row r="3" spans="1:16" ht="30" x14ac:dyDescent="0.3">
      <c r="A3" s="170">
        <f t="shared" ref="A3:B5" si="0">A2</f>
        <v>5.0999999999999996</v>
      </c>
      <c r="B3" s="184" t="str">
        <f t="shared" si="0"/>
        <v>Information is provided to the requestor in a suitable format.</v>
      </c>
      <c r="C3" s="53" t="s">
        <v>50</v>
      </c>
      <c r="D3" s="65" t="s">
        <v>168</v>
      </c>
      <c r="E3" s="14"/>
      <c r="F3" s="14"/>
      <c r="G3" s="14"/>
      <c r="H3" s="14"/>
      <c r="I3" s="14"/>
      <c r="J3" s="19"/>
      <c r="K3" s="15"/>
      <c r="L3" s="23"/>
      <c r="M3" s="80"/>
      <c r="N3" s="15"/>
      <c r="O3" s="15"/>
      <c r="P3" s="15"/>
    </row>
    <row r="4" spans="1:16" x14ac:dyDescent="0.3">
      <c r="A4" s="170">
        <f t="shared" si="0"/>
        <v>5.0999999999999996</v>
      </c>
      <c r="B4" s="184" t="str">
        <f t="shared" si="0"/>
        <v>Information is provided to the requestor in a suitable format.</v>
      </c>
      <c r="C4" s="53" t="s">
        <v>51</v>
      </c>
      <c r="D4" s="65" t="s">
        <v>169</v>
      </c>
      <c r="E4" s="14"/>
      <c r="F4" s="14"/>
      <c r="G4" s="14"/>
      <c r="H4" s="14"/>
      <c r="I4" s="14"/>
      <c r="J4" s="19"/>
      <c r="K4" s="15"/>
      <c r="L4" s="23"/>
      <c r="M4" s="80"/>
      <c r="N4" s="15"/>
      <c r="O4" s="15"/>
      <c r="P4" s="15"/>
    </row>
    <row r="5" spans="1:16" ht="45.5" thickBot="1" x14ac:dyDescent="0.35">
      <c r="A5" s="214">
        <f t="shared" si="0"/>
        <v>5.0999999999999996</v>
      </c>
      <c r="B5" s="222" t="str">
        <f t="shared" si="0"/>
        <v>Information is provided to the requestor in a suitable format.</v>
      </c>
      <c r="C5" s="61" t="s">
        <v>52</v>
      </c>
      <c r="D5" s="67" t="s">
        <v>170</v>
      </c>
      <c r="E5" s="20"/>
      <c r="F5" s="20"/>
      <c r="G5" s="20"/>
      <c r="H5" s="20"/>
      <c r="I5" s="20"/>
      <c r="J5" s="21"/>
      <c r="K5" s="15"/>
      <c r="L5" s="23"/>
      <c r="M5" s="80"/>
      <c r="N5" s="15"/>
      <c r="O5" s="15"/>
      <c r="P5" s="15"/>
    </row>
    <row r="6" spans="1:16" ht="60" x14ac:dyDescent="0.3">
      <c r="A6" s="169">
        <v>5.2</v>
      </c>
      <c r="B6" s="172" t="s">
        <v>171</v>
      </c>
      <c r="C6" s="26" t="s">
        <v>53</v>
      </c>
      <c r="D6" s="64" t="s">
        <v>172</v>
      </c>
      <c r="E6" s="17"/>
      <c r="F6" s="17"/>
      <c r="G6" s="17"/>
      <c r="H6" s="17"/>
      <c r="I6" s="17"/>
      <c r="J6" s="18"/>
      <c r="K6" s="15"/>
      <c r="L6" s="23"/>
      <c r="M6" s="30"/>
      <c r="N6" s="15"/>
      <c r="O6" s="15"/>
      <c r="P6" s="15"/>
    </row>
    <row r="7" spans="1:16" ht="45" x14ac:dyDescent="0.3">
      <c r="A7" s="170">
        <f t="shared" ref="A7:B10" si="1">A6</f>
        <v>5.2</v>
      </c>
      <c r="B7" s="173" t="str">
        <f t="shared" si="1"/>
        <v>Information is provided to help people understand the response.</v>
      </c>
      <c r="C7" s="53" t="s">
        <v>54</v>
      </c>
      <c r="D7" s="65" t="s">
        <v>173</v>
      </c>
      <c r="E7" s="14"/>
      <c r="F7" s="14"/>
      <c r="G7" s="14"/>
      <c r="H7" s="14"/>
      <c r="I7" s="14"/>
      <c r="J7" s="19"/>
      <c r="K7" s="15"/>
      <c r="L7" s="23"/>
      <c r="M7" s="30"/>
      <c r="N7" s="15"/>
      <c r="O7" s="15"/>
      <c r="P7" s="15"/>
    </row>
    <row r="8" spans="1:16" ht="16" customHeight="1" x14ac:dyDescent="0.3">
      <c r="A8" s="170">
        <f t="shared" si="1"/>
        <v>5.2</v>
      </c>
      <c r="B8" s="173" t="str">
        <f t="shared" si="1"/>
        <v>Information is provided to help people understand the response.</v>
      </c>
      <c r="C8" s="53" t="s">
        <v>78</v>
      </c>
      <c r="D8" s="65" t="s">
        <v>174</v>
      </c>
      <c r="E8" s="14"/>
      <c r="F8" s="14"/>
      <c r="G8" s="14"/>
      <c r="H8" s="14"/>
      <c r="I8" s="14"/>
      <c r="J8" s="19"/>
      <c r="K8" s="15"/>
      <c r="L8" s="23"/>
      <c r="M8" s="30"/>
      <c r="N8" s="15"/>
      <c r="O8" s="15"/>
      <c r="P8" s="15"/>
    </row>
    <row r="9" spans="1:16" ht="30" x14ac:dyDescent="0.3">
      <c r="A9" s="170">
        <f t="shared" si="1"/>
        <v>5.2</v>
      </c>
      <c r="B9" s="173" t="str">
        <f t="shared" si="1"/>
        <v>Information is provided to help people understand the response.</v>
      </c>
      <c r="C9" s="53" t="s">
        <v>79</v>
      </c>
      <c r="D9" s="65" t="s">
        <v>175</v>
      </c>
      <c r="E9" s="14"/>
      <c r="F9" s="14"/>
      <c r="G9" s="14"/>
      <c r="H9" s="14"/>
      <c r="I9" s="14"/>
      <c r="J9" s="19"/>
      <c r="K9" s="15"/>
      <c r="L9" s="23"/>
      <c r="M9" s="30"/>
      <c r="N9" s="15"/>
      <c r="O9" s="15"/>
      <c r="P9" s="15"/>
    </row>
    <row r="10" spans="1:16" ht="45.5" thickBot="1" x14ac:dyDescent="0.35">
      <c r="A10" s="171">
        <f t="shared" si="1"/>
        <v>5.2</v>
      </c>
      <c r="B10" s="174" t="str">
        <f t="shared" si="1"/>
        <v>Information is provided to help people understand the response.</v>
      </c>
      <c r="C10" s="88" t="s">
        <v>177</v>
      </c>
      <c r="D10" s="71" t="s">
        <v>176</v>
      </c>
      <c r="E10" s="89"/>
      <c r="F10" s="98"/>
      <c r="G10" s="98"/>
      <c r="H10" s="98"/>
      <c r="I10" s="89"/>
      <c r="J10" s="99"/>
      <c r="L10" s="23"/>
      <c r="M10" s="30"/>
    </row>
    <row r="11" spans="1:16" s="31" customFormat="1" ht="45" x14ac:dyDescent="0.3">
      <c r="A11" s="221">
        <v>5.3</v>
      </c>
      <c r="B11" s="218" t="s">
        <v>178</v>
      </c>
      <c r="C11" s="84" t="s">
        <v>179</v>
      </c>
      <c r="D11" s="94" t="s">
        <v>180</v>
      </c>
      <c r="E11" s="95"/>
      <c r="F11" s="96"/>
      <c r="G11" s="96"/>
      <c r="H11" s="96"/>
      <c r="I11" s="95"/>
      <c r="J11" s="97"/>
      <c r="L11" s="30"/>
    </row>
    <row r="12" spans="1:16" s="31" customFormat="1" ht="30" x14ac:dyDescent="0.3">
      <c r="A12" s="179">
        <f t="shared" ref="A12:B13" si="2">A11</f>
        <v>5.3</v>
      </c>
      <c r="B12" s="173" t="str">
        <f t="shared" si="2"/>
        <v>Decisions to withhold information from responses are explained clearly to requestors.</v>
      </c>
      <c r="C12" s="35" t="s">
        <v>181</v>
      </c>
      <c r="D12" s="69" t="s">
        <v>175</v>
      </c>
      <c r="E12" s="14"/>
      <c r="F12" s="66"/>
      <c r="G12" s="66"/>
      <c r="H12" s="66"/>
      <c r="I12" s="14"/>
      <c r="J12" s="91"/>
      <c r="L12" s="30"/>
    </row>
    <row r="13" spans="1:16" s="31" customFormat="1" ht="45.5" thickBot="1" x14ac:dyDescent="0.35">
      <c r="A13" s="223">
        <f t="shared" si="2"/>
        <v>5.3</v>
      </c>
      <c r="B13" s="215" t="str">
        <f t="shared" si="2"/>
        <v>Decisions to withhold information from responses are explained clearly to requestors.</v>
      </c>
      <c r="C13" s="63" t="s">
        <v>182</v>
      </c>
      <c r="D13" s="70" t="s">
        <v>176</v>
      </c>
      <c r="E13" s="20"/>
      <c r="F13" s="100"/>
      <c r="G13" s="100"/>
      <c r="H13" s="100"/>
      <c r="I13" s="20"/>
      <c r="J13" s="101"/>
      <c r="L13" s="30"/>
    </row>
    <row r="14" spans="1:16" s="31" customFormat="1" ht="30" x14ac:dyDescent="0.3">
      <c r="A14" s="175">
        <v>5.4</v>
      </c>
      <c r="B14" s="177" t="s">
        <v>183</v>
      </c>
      <c r="C14" s="49" t="s">
        <v>184</v>
      </c>
      <c r="D14" s="68" t="s">
        <v>185</v>
      </c>
      <c r="E14" s="17"/>
      <c r="F14" s="102"/>
      <c r="G14" s="102"/>
      <c r="H14" s="102"/>
      <c r="I14" s="17"/>
      <c r="J14" s="103"/>
      <c r="L14" s="30"/>
    </row>
    <row r="15" spans="1:16" s="31" customFormat="1" ht="30.5" thickBot="1" x14ac:dyDescent="0.35">
      <c r="A15" s="176">
        <f t="shared" ref="A15:B15" si="3">A14</f>
        <v>5.4</v>
      </c>
      <c r="B15" s="178" t="str">
        <f t="shared" si="3"/>
        <v>People are given direct access to their information, if requested or required.</v>
      </c>
      <c r="C15" s="87" t="s">
        <v>187</v>
      </c>
      <c r="D15" s="71" t="s">
        <v>186</v>
      </c>
      <c r="E15" s="89"/>
      <c r="F15" s="92"/>
      <c r="G15" s="92"/>
      <c r="H15" s="92"/>
      <c r="I15" s="89"/>
      <c r="J15" s="93"/>
      <c r="L15" s="30"/>
    </row>
    <row r="16" spans="1:16" s="31" customFormat="1" ht="45" customHeight="1" x14ac:dyDescent="0.3">
      <c r="A16" s="221">
        <v>5.5</v>
      </c>
      <c r="B16" s="218" t="s">
        <v>188</v>
      </c>
      <c r="C16" s="96" t="s">
        <v>189</v>
      </c>
      <c r="D16" s="94" t="s">
        <v>190</v>
      </c>
      <c r="E16" s="95"/>
      <c r="F16" s="96"/>
      <c r="G16" s="96"/>
      <c r="H16" s="96"/>
      <c r="I16" s="95"/>
      <c r="J16" s="97"/>
      <c r="L16" s="30"/>
      <c r="M16" s="30"/>
    </row>
    <row r="17" spans="1:13" s="31" customFormat="1" x14ac:dyDescent="0.3">
      <c r="A17" s="179">
        <f t="shared" ref="A17:B19" si="4">A16</f>
        <v>5.5</v>
      </c>
      <c r="B17" s="173" t="str">
        <f t="shared" si="4"/>
        <v>Access to information provided is tracked to identify the source of any further disclosures.</v>
      </c>
      <c r="C17" s="66" t="s">
        <v>194</v>
      </c>
      <c r="D17" s="69" t="s">
        <v>191</v>
      </c>
      <c r="E17" s="14"/>
      <c r="F17" s="66"/>
      <c r="G17" s="66"/>
      <c r="H17" s="66"/>
      <c r="I17" s="14"/>
      <c r="J17" s="91"/>
      <c r="L17" s="30"/>
      <c r="M17" s="30"/>
    </row>
    <row r="18" spans="1:13" s="31" customFormat="1" ht="30" x14ac:dyDescent="0.3">
      <c r="A18" s="179">
        <f t="shared" si="4"/>
        <v>5.5</v>
      </c>
      <c r="B18" s="173" t="str">
        <f t="shared" si="4"/>
        <v>Access to information provided is tracked to identify the source of any further disclosures.</v>
      </c>
      <c r="C18" s="66" t="s">
        <v>195</v>
      </c>
      <c r="D18" s="69" t="s">
        <v>192</v>
      </c>
      <c r="E18" s="14"/>
      <c r="F18" s="66"/>
      <c r="G18" s="66"/>
      <c r="H18" s="66"/>
      <c r="I18" s="14"/>
      <c r="J18" s="91"/>
      <c r="L18" s="30"/>
      <c r="M18" s="30"/>
    </row>
    <row r="19" spans="1:13" s="31" customFormat="1" ht="30.5" thickBot="1" x14ac:dyDescent="0.35">
      <c r="A19" s="176">
        <f t="shared" si="4"/>
        <v>5.5</v>
      </c>
      <c r="B19" s="174" t="str">
        <f t="shared" si="4"/>
        <v>Access to information provided is tracked to identify the source of any further disclosures.</v>
      </c>
      <c r="C19" s="92" t="s">
        <v>196</v>
      </c>
      <c r="D19" s="71" t="s">
        <v>193</v>
      </c>
      <c r="E19" s="89"/>
      <c r="F19" s="92"/>
      <c r="G19" s="92"/>
      <c r="H19" s="92"/>
      <c r="I19" s="89"/>
      <c r="J19" s="93"/>
      <c r="L19" s="30"/>
      <c r="M19" s="30"/>
    </row>
    <row r="20" spans="1:13" s="31" customFormat="1" x14ac:dyDescent="0.3"/>
    <row r="21" spans="1:13" s="31" customFormat="1" x14ac:dyDescent="0.3"/>
    <row r="22" spans="1:13" s="31" customFormat="1" x14ac:dyDescent="0.3"/>
    <row r="23" spans="1:13" s="31" customFormat="1" x14ac:dyDescent="0.3"/>
    <row r="24" spans="1:13" s="31" customFormat="1" x14ac:dyDescent="0.3"/>
    <row r="25" spans="1:13" s="31" customFormat="1" x14ac:dyDescent="0.3"/>
    <row r="26" spans="1:13" s="31" customFormat="1" x14ac:dyDescent="0.3"/>
    <row r="27" spans="1:13" s="31" customFormat="1" x14ac:dyDescent="0.3"/>
    <row r="28" spans="1:13" s="31" customFormat="1" x14ac:dyDescent="0.3"/>
    <row r="29" spans="1:13" s="31" customFormat="1" x14ac:dyDescent="0.3"/>
    <row r="30" spans="1:13" s="31" customFormat="1" x14ac:dyDescent="0.3"/>
    <row r="31" spans="1:13" s="31" customFormat="1" x14ac:dyDescent="0.3"/>
    <row r="32" spans="1:13" s="31" customFormat="1" x14ac:dyDescent="0.3"/>
    <row r="33" s="31" customFormat="1" x14ac:dyDescent="0.3"/>
    <row r="34" s="31" customFormat="1" x14ac:dyDescent="0.3"/>
    <row r="35" s="31" customFormat="1" x14ac:dyDescent="0.3"/>
    <row r="36" s="31" customFormat="1" x14ac:dyDescent="0.3"/>
    <row r="37" s="31" customFormat="1" x14ac:dyDescent="0.3"/>
    <row r="38" s="31" customFormat="1" x14ac:dyDescent="0.3"/>
    <row r="39" s="31" customFormat="1" x14ac:dyDescent="0.3"/>
    <row r="40" s="31" customFormat="1" x14ac:dyDescent="0.3"/>
    <row r="41" s="31" customFormat="1" x14ac:dyDescent="0.3"/>
    <row r="42" s="31" customFormat="1" x14ac:dyDescent="0.3"/>
    <row r="43" s="31" customFormat="1" x14ac:dyDescent="0.3"/>
    <row r="44" s="31" customFormat="1" x14ac:dyDescent="0.3"/>
    <row r="45" s="31" customFormat="1" x14ac:dyDescent="0.3"/>
    <row r="46" s="31" customFormat="1" x14ac:dyDescent="0.3"/>
    <row r="47" s="31" customFormat="1" x14ac:dyDescent="0.3"/>
    <row r="48" s="31" customFormat="1" x14ac:dyDescent="0.3"/>
    <row r="49" s="31" customFormat="1" x14ac:dyDescent="0.3"/>
    <row r="50" s="31" customFormat="1" x14ac:dyDescent="0.3"/>
    <row r="51" s="31" customFormat="1" x14ac:dyDescent="0.3"/>
    <row r="52" s="31" customFormat="1" x14ac:dyDescent="0.3"/>
    <row r="53" s="31" customFormat="1" x14ac:dyDescent="0.3"/>
  </sheetData>
  <sheetProtection formatColumns="0" formatRows="0" autoFilter="0"/>
  <autoFilter ref="A1:J19" xr:uid="{7AEE3032-3A2C-499E-A42E-CB7090C83B17}"/>
  <mergeCells count="10">
    <mergeCell ref="A16:A19"/>
    <mergeCell ref="B16:B19"/>
    <mergeCell ref="A6:A10"/>
    <mergeCell ref="B6:B10"/>
    <mergeCell ref="B2:B5"/>
    <mergeCell ref="A2:A5"/>
    <mergeCell ref="A11:A13"/>
    <mergeCell ref="B11:B13"/>
    <mergeCell ref="A14:A15"/>
    <mergeCell ref="B14:B15"/>
  </mergeCells>
  <phoneticPr fontId="17" type="noConversion"/>
  <conditionalFormatting sqref="K1:O1">
    <cfRule type="notContainsBlanks" dxfId="13" priority="12">
      <formula>LEN(TRIM(K1))&gt;0</formula>
    </cfRule>
  </conditionalFormatting>
  <conditionalFormatting sqref="K1:O1 K2:K9 N2:O9">
    <cfRule type="notContainsBlanks" dxfId="12" priority="5">
      <formula>LEN(TRIM(K1))&gt;0</formula>
    </cfRule>
  </conditionalFormatting>
  <conditionalFormatting sqref="E2:E19">
    <cfRule type="containsText" dxfId="11" priority="8" operator="containsText" text="Not Applicable">
      <formula>NOT(ISERROR(SEARCH("Not Applicable",E2)))</formula>
    </cfRule>
    <cfRule type="containsText" dxfId="10" priority="9" operator="containsText" text="Not meeting">
      <formula>NOT(ISERROR(SEARCH("Not meeting",E2)))</formula>
    </cfRule>
    <cfRule type="containsText" dxfId="9" priority="10" operator="containsText" text="Partially">
      <formula>NOT(ISERROR(SEARCH("Partially",E2)))</formula>
    </cfRule>
    <cfRule type="containsText" dxfId="8" priority="11" operator="containsText" text="Fully">
      <formula>NOT(ISERROR(SEARCH("Fully",E2)))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3EED7D12-B4F6-4D02-940B-193BA78CBB87}">
            <xm:f>Lookup!$A$8</xm:f>
            <xm:f>Lookup!$A$9</xm:f>
            <x14:dxf>
              <font>
                <b/>
                <i val="0"/>
                <color theme="0"/>
              </font>
              <fill>
                <patternFill>
                  <bgColor rgb="FFFF0000"/>
                </patternFill>
              </fill>
            </x14:dxf>
          </x14:cfRule>
          <xm:sqref>J2:J19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0676823-76B4-4923-B3E3-FA63A018F31E}">
          <x14:formula1>
            <xm:f>Lookup!$A$1:$A$4</xm:f>
          </x14:formula1>
          <xm:sqref>E2:E19</xm:sqref>
        </x14:dataValidation>
        <x14:dataValidation type="list" allowBlank="1" showInputMessage="1" showErrorMessage="1" xr:uid="{F3B2499A-921F-4C1A-BF85-938CFB9E73B7}">
          <x14:formula1>
            <xm:f>Lookup!$E$1:$E$5</xm:f>
          </x14:formula1>
          <xm:sqref>I2:I19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AA59-63EB-4960-A6A4-C8425EBDA458}">
  <sheetPr codeName="Sheet11">
    <tabColor rgb="FF26BCD7"/>
  </sheetPr>
  <dimension ref="A1:P8"/>
  <sheetViews>
    <sheetView showGridLines="0" zoomScale="67" zoomScaleNormal="67" workbookViewId="0">
      <pane xSplit="4" ySplit="1" topLeftCell="E2" activePane="bottomRight" state="frozen"/>
      <selection pane="topRight" activeCell="E1" sqref="E1"/>
      <selection pane="bottomLeft" activeCell="A2" sqref="A2"/>
      <selection pane="bottomRight" sqref="A1:J1"/>
    </sheetView>
  </sheetViews>
  <sheetFormatPr defaultColWidth="9.08984375" defaultRowHeight="15" x14ac:dyDescent="0.3"/>
  <cols>
    <col min="1" max="1" width="10.6328125" style="16" customWidth="1"/>
    <col min="2" max="2" width="48.81640625" style="16" customWidth="1"/>
    <col min="3" max="3" width="13.6328125" style="16" customWidth="1"/>
    <col min="4" max="4" width="63.81640625" style="16" customWidth="1"/>
    <col min="5" max="5" width="25" style="16" customWidth="1"/>
    <col min="6" max="6" width="28.453125" style="16" customWidth="1"/>
    <col min="7" max="7" width="26" style="16" customWidth="1"/>
    <col min="8" max="8" width="12" style="16" bestFit="1" customWidth="1"/>
    <col min="9" max="9" width="22.08984375" style="16" customWidth="1"/>
    <col min="10" max="10" width="20.81640625" style="16" customWidth="1"/>
    <col min="11" max="15" width="24.81640625" style="16" customWidth="1"/>
    <col min="16" max="16384" width="9.08984375" style="16"/>
  </cols>
  <sheetData>
    <row r="1" spans="1:16" ht="45.5" thickBot="1" x14ac:dyDescent="0.35">
      <c r="A1" s="123" t="s">
        <v>6</v>
      </c>
      <c r="B1" s="124" t="s">
        <v>1</v>
      </c>
      <c r="C1" s="124" t="s">
        <v>42</v>
      </c>
      <c r="D1" s="124" t="s">
        <v>5</v>
      </c>
      <c r="E1" s="124" t="s">
        <v>3</v>
      </c>
      <c r="F1" s="124" t="s">
        <v>68</v>
      </c>
      <c r="G1" s="124" t="s">
        <v>60</v>
      </c>
      <c r="H1" s="124" t="s">
        <v>4</v>
      </c>
      <c r="I1" s="124" t="s">
        <v>61</v>
      </c>
      <c r="J1" s="124" t="s">
        <v>73</v>
      </c>
      <c r="K1" s="15"/>
      <c r="L1" s="15"/>
      <c r="M1" s="15"/>
      <c r="N1" s="15"/>
      <c r="O1" s="15"/>
      <c r="P1" s="15"/>
    </row>
    <row r="2" spans="1:16" ht="60.5" customHeight="1" x14ac:dyDescent="0.3">
      <c r="A2" s="169">
        <v>6.1</v>
      </c>
      <c r="B2" s="172" t="s">
        <v>198</v>
      </c>
      <c r="C2" s="26" t="s">
        <v>55</v>
      </c>
      <c r="D2" s="68" t="s">
        <v>199</v>
      </c>
      <c r="E2" s="17"/>
      <c r="F2" s="17"/>
      <c r="G2" s="17"/>
      <c r="H2" s="17"/>
      <c r="I2" s="17"/>
      <c r="J2" s="18"/>
      <c r="K2" s="15"/>
      <c r="L2" s="15"/>
      <c r="M2" s="15"/>
      <c r="N2" s="15"/>
      <c r="O2" s="15"/>
      <c r="P2" s="15"/>
    </row>
    <row r="3" spans="1:16" ht="30" x14ac:dyDescent="0.3">
      <c r="A3" s="170"/>
      <c r="B3" s="173"/>
      <c r="C3" s="53" t="s">
        <v>56</v>
      </c>
      <c r="D3" s="69" t="s">
        <v>200</v>
      </c>
      <c r="E3" s="14"/>
      <c r="F3" s="14"/>
      <c r="G3" s="14"/>
      <c r="H3" s="14"/>
      <c r="I3" s="14"/>
      <c r="J3" s="19"/>
      <c r="K3" s="15"/>
      <c r="L3" s="15"/>
      <c r="M3" s="15"/>
      <c r="N3" s="15"/>
      <c r="O3" s="15"/>
      <c r="P3" s="15"/>
    </row>
    <row r="4" spans="1:16" ht="45" x14ac:dyDescent="0.3">
      <c r="A4" s="170"/>
      <c r="B4" s="173"/>
      <c r="C4" s="53" t="s">
        <v>57</v>
      </c>
      <c r="D4" s="69" t="s">
        <v>201</v>
      </c>
      <c r="E4" s="14"/>
      <c r="F4" s="14"/>
      <c r="G4" s="14"/>
      <c r="H4" s="14"/>
      <c r="I4" s="14"/>
      <c r="J4" s="19"/>
      <c r="K4" s="15"/>
      <c r="L4" s="15"/>
      <c r="M4" s="15"/>
      <c r="N4" s="15"/>
      <c r="O4" s="15"/>
      <c r="P4" s="15"/>
    </row>
    <row r="5" spans="1:16" ht="45" x14ac:dyDescent="0.3">
      <c r="A5" s="170"/>
      <c r="B5" s="173"/>
      <c r="C5" s="53" t="s">
        <v>80</v>
      </c>
      <c r="D5" s="69" t="s">
        <v>202</v>
      </c>
      <c r="E5" s="14"/>
      <c r="F5" s="14"/>
      <c r="G5" s="14"/>
      <c r="H5" s="14"/>
      <c r="I5" s="14"/>
      <c r="J5" s="19"/>
      <c r="K5" s="15"/>
      <c r="L5" s="15"/>
      <c r="M5" s="15"/>
      <c r="N5" s="15"/>
      <c r="O5" s="15"/>
      <c r="P5" s="15"/>
    </row>
    <row r="6" spans="1:16" ht="45" x14ac:dyDescent="0.3">
      <c r="A6" s="170"/>
      <c r="B6" s="173"/>
      <c r="C6" s="53" t="s">
        <v>81</v>
      </c>
      <c r="D6" s="69" t="s">
        <v>203</v>
      </c>
      <c r="E6" s="14"/>
      <c r="F6" s="14"/>
      <c r="G6" s="14"/>
      <c r="H6" s="14"/>
      <c r="I6" s="14"/>
      <c r="J6" s="19"/>
      <c r="K6" s="15"/>
      <c r="L6" s="15"/>
      <c r="M6" s="15"/>
      <c r="N6" s="15"/>
      <c r="O6" s="15"/>
      <c r="P6" s="15"/>
    </row>
    <row r="7" spans="1:16" ht="30" x14ac:dyDescent="0.3">
      <c r="A7" s="170"/>
      <c r="B7" s="173"/>
      <c r="C7" s="53" t="s">
        <v>206</v>
      </c>
      <c r="D7" s="69" t="s">
        <v>204</v>
      </c>
      <c r="E7" s="14"/>
      <c r="F7" s="14"/>
      <c r="G7" s="14"/>
      <c r="H7" s="14"/>
      <c r="I7" s="14"/>
      <c r="J7" s="19"/>
      <c r="K7" s="15"/>
      <c r="L7" s="15"/>
      <c r="M7" s="15"/>
      <c r="N7" s="15"/>
      <c r="O7" s="15"/>
      <c r="P7" s="15"/>
    </row>
    <row r="8" spans="1:16" ht="30.5" thickBot="1" x14ac:dyDescent="0.35">
      <c r="A8" s="171"/>
      <c r="B8" s="174"/>
      <c r="C8" s="88" t="s">
        <v>207</v>
      </c>
      <c r="D8" s="71" t="s">
        <v>205</v>
      </c>
      <c r="E8" s="89"/>
      <c r="F8" s="89"/>
      <c r="G8" s="89"/>
      <c r="H8" s="89"/>
      <c r="I8" s="89"/>
      <c r="J8" s="90"/>
      <c r="K8" s="15"/>
      <c r="L8" s="15"/>
      <c r="M8" s="15"/>
      <c r="N8" s="15"/>
      <c r="O8" s="15"/>
      <c r="P8" s="15"/>
    </row>
  </sheetData>
  <sheetProtection formatColumns="0" formatRows="0" autoFilter="0"/>
  <autoFilter ref="A1:J8" xr:uid="{D4F3AA59-63EB-4960-A6A4-C8425EBDA458}"/>
  <mergeCells count="2">
    <mergeCell ref="B2:B8"/>
    <mergeCell ref="A2:A8"/>
  </mergeCells>
  <phoneticPr fontId="17" type="noConversion"/>
  <conditionalFormatting sqref="K1:O1">
    <cfRule type="notContainsBlanks" dxfId="6" priority="2">
      <formula>LEN(TRIM(K1))&gt;0</formula>
    </cfRule>
  </conditionalFormatting>
  <conditionalFormatting sqref="K1:O8">
    <cfRule type="notContainsBlanks" dxfId="5" priority="1">
      <formula>LEN(TRIM(K1))&gt;0</formula>
    </cfRule>
  </conditionalFormatting>
  <conditionalFormatting sqref="E2:E8">
    <cfRule type="containsText" dxfId="4" priority="4" operator="containsText" text="Not Applicable">
      <formula>NOT(ISERROR(SEARCH("Not Applicable",E2)))</formula>
    </cfRule>
    <cfRule type="containsText" dxfId="3" priority="5" operator="containsText" text="Not meeting">
      <formula>NOT(ISERROR(SEARCH("Not meeting",E2)))</formula>
    </cfRule>
    <cfRule type="containsText" dxfId="2" priority="6" operator="containsText" text="Partially">
      <formula>NOT(ISERROR(SEARCH("Partially",E2)))</formula>
    </cfRule>
    <cfRule type="containsText" dxfId="1" priority="7" operator="containsText" text="Fully">
      <formula>NOT(ISERROR(SEARCH("Fully",E2)))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 operator="between" id="{3BF9EB91-66B3-4231-AABD-61D8EC5B3F5E}">
            <xm:f>Lookup!$A$8</xm:f>
            <xm:f>Lookup!$A$9</xm:f>
            <x14:dxf>
              <font>
                <b/>
                <i val="0"/>
                <color theme="0"/>
              </font>
              <fill>
                <patternFill>
                  <bgColor rgb="FFFF0000"/>
                </patternFill>
              </fill>
            </x14:dxf>
          </x14:cfRule>
          <xm:sqref>J2:J8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1682878-0A92-413B-A33C-64D06FD32CB5}">
          <x14:formula1>
            <xm:f>Lookup!$A$1:$A$4</xm:f>
          </x14:formula1>
          <xm:sqref>E2:E8</xm:sqref>
        </x14:dataValidation>
        <x14:dataValidation type="list" allowBlank="1" showInputMessage="1" showErrorMessage="1" xr:uid="{03EEEC64-E887-4BDA-A80E-989789EB8092}">
          <x14:formula1>
            <xm:f>Lookup!$E$1:$E$5</xm:f>
          </x14:formula1>
          <xm:sqref>I2:I8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F26A-64B7-404C-A741-02562B036B58}">
  <dimension ref="B2:D27"/>
  <sheetViews>
    <sheetView workbookViewId="0">
      <selection activeCell="G21" sqref="G21"/>
    </sheetView>
  </sheetViews>
  <sheetFormatPr defaultColWidth="9.08984375" defaultRowHeight="14.5" x14ac:dyDescent="0.35"/>
  <cols>
    <col min="1" max="1" width="9.08984375" style="127"/>
    <col min="2" max="2" width="35.453125" style="127" customWidth="1"/>
    <col min="3" max="3" width="77.453125" style="126" customWidth="1"/>
    <col min="4" max="4" width="18.26953125" style="127" customWidth="1"/>
    <col min="5" max="16384" width="9.08984375" style="127"/>
  </cols>
  <sheetData>
    <row r="2" spans="2:4" ht="15.5" x14ac:dyDescent="0.35">
      <c r="B2" s="125" t="s">
        <v>216</v>
      </c>
    </row>
    <row r="3" spans="2:4" ht="15" thickBot="1" x14ac:dyDescent="0.4"/>
    <row r="4" spans="2:4" ht="15.5" thickBot="1" x14ac:dyDescent="0.4">
      <c r="B4" s="128"/>
      <c r="C4" s="129"/>
      <c r="D4" s="130"/>
    </row>
    <row r="5" spans="2:4" ht="15.5" thickBot="1" x14ac:dyDescent="0.4">
      <c r="B5" s="131" t="s">
        <v>217</v>
      </c>
      <c r="C5" s="132" t="s">
        <v>234</v>
      </c>
    </row>
    <row r="6" spans="2:4" ht="15.5" thickBot="1" x14ac:dyDescent="0.4">
      <c r="B6" s="133" t="s">
        <v>218</v>
      </c>
      <c r="C6" s="134" t="s">
        <v>219</v>
      </c>
    </row>
    <row r="7" spans="2:4" ht="30.5" thickBot="1" x14ac:dyDescent="0.4">
      <c r="B7" s="131" t="s">
        <v>220</v>
      </c>
      <c r="C7" s="135" t="s">
        <v>221</v>
      </c>
    </row>
    <row r="8" spans="2:4" ht="15.5" thickBot="1" x14ac:dyDescent="0.4">
      <c r="B8" s="133" t="s">
        <v>222</v>
      </c>
      <c r="C8" s="134" t="s">
        <v>223</v>
      </c>
    </row>
    <row r="9" spans="2:4" ht="15.5" thickBot="1" x14ac:dyDescent="0.4">
      <c r="B9" s="131" t="s">
        <v>224</v>
      </c>
      <c r="C9" s="136" t="s">
        <v>225</v>
      </c>
    </row>
    <row r="10" spans="2:4" ht="30.5" thickBot="1" x14ac:dyDescent="0.4">
      <c r="B10" s="133" t="s">
        <v>226</v>
      </c>
      <c r="C10" s="137" t="s">
        <v>227</v>
      </c>
    </row>
    <row r="11" spans="2:4" ht="15" x14ac:dyDescent="0.35">
      <c r="B11" s="138"/>
      <c r="C11" s="139"/>
    </row>
    <row r="12" spans="2:4" ht="15" x14ac:dyDescent="0.35">
      <c r="B12" s="140" t="s">
        <v>228</v>
      </c>
      <c r="C12" s="141"/>
    </row>
    <row r="13" spans="2:4" ht="15" thickBot="1" x14ac:dyDescent="0.4"/>
    <row r="14" spans="2:4" ht="15.5" thickBot="1" x14ac:dyDescent="0.4">
      <c r="B14" s="142" t="s">
        <v>229</v>
      </c>
      <c r="C14" s="143" t="s">
        <v>230</v>
      </c>
      <c r="D14" s="144" t="s">
        <v>231</v>
      </c>
    </row>
    <row r="15" spans="2:4" ht="15.5" thickBot="1" x14ac:dyDescent="0.4">
      <c r="B15" s="145" t="s">
        <v>219</v>
      </c>
      <c r="C15" s="146" t="s">
        <v>232</v>
      </c>
      <c r="D15" s="147" t="s">
        <v>233</v>
      </c>
    </row>
    <row r="16" spans="2:4" ht="15.5" thickBot="1" x14ac:dyDescent="0.4">
      <c r="B16" s="148"/>
      <c r="C16" s="149"/>
      <c r="D16" s="150"/>
    </row>
    <row r="17" spans="2:4" ht="15.5" thickBot="1" x14ac:dyDescent="0.4">
      <c r="B17" s="145"/>
      <c r="C17" s="151"/>
      <c r="D17" s="152"/>
    </row>
    <row r="18" spans="2:4" ht="15.5" thickBot="1" x14ac:dyDescent="0.4">
      <c r="B18" s="153"/>
      <c r="C18" s="154"/>
      <c r="D18" s="150"/>
    </row>
    <row r="19" spans="2:4" ht="15.5" thickBot="1" x14ac:dyDescent="0.4">
      <c r="B19" s="155"/>
      <c r="C19" s="156"/>
      <c r="D19" s="157"/>
    </row>
    <row r="20" spans="2:4" ht="15.5" thickBot="1" x14ac:dyDescent="0.4">
      <c r="B20" s="158"/>
      <c r="C20" s="159"/>
      <c r="D20" s="150"/>
    </row>
    <row r="21" spans="2:4" ht="15.5" thickBot="1" x14ac:dyDescent="0.4">
      <c r="B21" s="160"/>
      <c r="C21" s="161"/>
      <c r="D21" s="162"/>
    </row>
    <row r="22" spans="2:4" ht="15.5" thickBot="1" x14ac:dyDescent="0.4">
      <c r="B22" s="153"/>
      <c r="C22" s="154"/>
      <c r="D22" s="150"/>
    </row>
    <row r="23" spans="2:4" ht="15.5" thickBot="1" x14ac:dyDescent="0.4">
      <c r="B23" s="155"/>
      <c r="C23" s="156"/>
      <c r="D23" s="157"/>
    </row>
    <row r="24" spans="2:4" ht="15.5" thickBot="1" x14ac:dyDescent="0.4">
      <c r="B24" s="158"/>
      <c r="C24" s="159"/>
      <c r="D24" s="150"/>
    </row>
    <row r="25" spans="2:4" ht="15.5" thickBot="1" x14ac:dyDescent="0.4">
      <c r="B25" s="160"/>
      <c r="C25" s="161"/>
      <c r="D25" s="162"/>
    </row>
    <row r="26" spans="2:4" ht="15.5" thickBot="1" x14ac:dyDescent="0.4">
      <c r="B26" s="153"/>
      <c r="C26" s="154"/>
      <c r="D26" s="150"/>
    </row>
    <row r="27" spans="2:4" ht="15.5" thickBot="1" x14ac:dyDescent="0.4">
      <c r="B27" s="163"/>
      <c r="C27" s="164"/>
      <c r="D27" s="1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07A2-CDD5-49CD-B647-77705BB62C94}">
  <sheetPr codeName="Sheet2">
    <tabColor rgb="FF26BCD7"/>
    <pageSetUpPr fitToPage="1"/>
  </sheetPr>
  <dimension ref="A1"/>
  <sheetViews>
    <sheetView showGridLines="0" zoomScale="69" zoomScaleNormal="69" workbookViewId="0">
      <selection activeCell="N41" sqref="N41"/>
    </sheetView>
  </sheetViews>
  <sheetFormatPr defaultRowHeight="14.5" x14ac:dyDescent="0.35"/>
  <sheetData/>
  <sheetProtection selectLockedCells="1" selectUnlockedCells="1"/>
  <pageMargins left="0.7" right="0.7" top="0.75" bottom="0.75" header="0.3" footer="0.3"/>
  <pageSetup paperSize="9"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F9199-E8A2-4BD9-9FE0-3611E945FB10}">
  <sheetPr codeName="Sheet3">
    <tabColor theme="1"/>
    <pageSetUpPr fitToPage="1"/>
  </sheetPr>
  <dimension ref="A1:AB224"/>
  <sheetViews>
    <sheetView showGridLines="0" zoomScale="60" zoomScaleNormal="60" workbookViewId="0">
      <pane xSplit="5" ySplit="2" topLeftCell="F3" activePane="bottomRight" state="frozen"/>
      <selection pane="topRight" activeCell="F1" sqref="F1"/>
      <selection pane="bottomLeft" activeCell="A6" sqref="A6"/>
      <selection pane="bottomRight" activeCell="A16" sqref="A16:A21"/>
    </sheetView>
  </sheetViews>
  <sheetFormatPr defaultColWidth="9.08984375" defaultRowHeight="15" x14ac:dyDescent="0.3"/>
  <cols>
    <col min="1" max="1" width="18.1796875" style="31" customWidth="1"/>
    <col min="2" max="2" width="11.81640625" style="31" customWidth="1"/>
    <col min="3" max="3" width="48.81640625" style="45" customWidth="1"/>
    <col min="4" max="4" width="13.6328125" style="45" customWidth="1"/>
    <col min="5" max="5" width="63.81640625" style="30" customWidth="1"/>
    <col min="6" max="6" width="25" style="45" customWidth="1"/>
    <col min="7" max="7" width="28.453125" style="45" customWidth="1"/>
    <col min="8" max="8" width="26" style="46" customWidth="1"/>
    <col min="9" max="10" width="12" style="46" customWidth="1"/>
    <col min="11" max="11" width="23.1796875" style="30" customWidth="1"/>
    <col min="12" max="12" width="20" style="37" customWidth="1"/>
    <col min="13" max="13" width="17" style="37" customWidth="1"/>
    <col min="14" max="14" width="15.81640625" style="37" customWidth="1"/>
    <col min="15" max="15" width="17.6328125" style="37" customWidth="1"/>
    <col min="16" max="16" width="17.08984375" style="37" customWidth="1"/>
    <col min="17" max="28" width="9.08984375" style="37"/>
    <col min="29" max="16384" width="9.08984375" style="31"/>
  </cols>
  <sheetData>
    <row r="1" spans="1:28" s="1" customFormat="1" ht="133.5" customHeight="1" x14ac:dyDescent="0.35">
      <c r="A1" s="199" t="s">
        <v>112</v>
      </c>
      <c r="B1" s="199"/>
      <c r="C1" s="199"/>
      <c r="D1" s="199"/>
      <c r="E1" s="9"/>
      <c r="F1" s="10"/>
      <c r="G1" s="10"/>
      <c r="H1" s="11"/>
      <c r="I1" s="11"/>
      <c r="J1" s="11"/>
      <c r="K1" s="12"/>
      <c r="L1" s="13"/>
      <c r="M1" s="13"/>
      <c r="N1" s="13"/>
      <c r="O1" s="13"/>
      <c r="P1" s="13"/>
      <c r="Q1" s="4"/>
      <c r="R1" s="4"/>
      <c r="S1" s="4"/>
      <c r="T1" s="4"/>
      <c r="U1" s="4"/>
      <c r="V1" s="4"/>
      <c r="W1" s="4"/>
      <c r="X1" s="4"/>
      <c r="Y1" s="4"/>
      <c r="Z1" s="4"/>
      <c r="AA1" s="4"/>
      <c r="AB1" s="4"/>
    </row>
    <row r="2" spans="1:28" s="34" customFormat="1" ht="59.75" customHeight="1" thickBot="1" x14ac:dyDescent="0.35">
      <c r="A2" s="78" t="s">
        <v>0</v>
      </c>
      <c r="B2" s="54" t="s">
        <v>6</v>
      </c>
      <c r="C2" s="54" t="s">
        <v>1</v>
      </c>
      <c r="D2" s="54" t="s">
        <v>42</v>
      </c>
      <c r="E2" s="54" t="s">
        <v>2</v>
      </c>
      <c r="F2" s="54" t="s">
        <v>69</v>
      </c>
      <c r="G2" s="54" t="s">
        <v>68</v>
      </c>
      <c r="H2" s="54" t="s">
        <v>71</v>
      </c>
      <c r="I2" s="54" t="s">
        <v>4</v>
      </c>
      <c r="J2" s="54" t="s">
        <v>61</v>
      </c>
      <c r="K2" s="54" t="s">
        <v>75</v>
      </c>
      <c r="L2" s="47" t="str">
        <f>IF(ISBLANK('1. Preparing for requests'!K1),"",'1. Preparing for requests'!K1)</f>
        <v/>
      </c>
      <c r="M2" s="54" t="str">
        <f>IF(ISBLANK('1. Preparing for requests'!L1),"",'1. Preparing for requests'!L1)</f>
        <v/>
      </c>
      <c r="N2" s="54" t="str">
        <f>IF(ISBLANK('1. Preparing for requests'!M1),"",'1. Preparing for requests'!M1)</f>
        <v/>
      </c>
      <c r="O2" s="54" t="str">
        <f>IF(ISBLANK('1. Preparing for requests'!N1),"",'1. Preparing for requests'!N1)</f>
        <v/>
      </c>
      <c r="P2" s="48" t="str">
        <f>IF(ISBLANK('1. Preparing for requests'!O1),"",'1. Preparing for requests'!O1)</f>
        <v/>
      </c>
      <c r="Q2" s="33"/>
      <c r="R2" s="33"/>
      <c r="S2" s="33"/>
      <c r="T2" s="33"/>
      <c r="U2" s="33"/>
      <c r="V2" s="33"/>
      <c r="W2" s="33"/>
      <c r="X2" s="33"/>
      <c r="Y2" s="33"/>
      <c r="Z2" s="33"/>
      <c r="AA2" s="33"/>
      <c r="AB2" s="33"/>
    </row>
    <row r="3" spans="1:28" s="34" customFormat="1" ht="49.25" customHeight="1" x14ac:dyDescent="0.3">
      <c r="A3" s="206" t="s">
        <v>103</v>
      </c>
      <c r="B3" s="200">
        <v>1.1000000000000001</v>
      </c>
      <c r="C3" s="203" t="s">
        <v>83</v>
      </c>
      <c r="D3" s="111" t="s">
        <v>12</v>
      </c>
      <c r="E3" s="52" t="s">
        <v>84</v>
      </c>
      <c r="F3" s="55" t="str">
        <f>IF(ISBLANK('1. Preparing for requests'!E2),"",'1. Preparing for requests'!E2)</f>
        <v/>
      </c>
      <c r="G3" s="55" t="str">
        <f>IF(ISBLANK('1. Preparing for requests'!F2),"",'1. Preparing for requests'!F2)</f>
        <v/>
      </c>
      <c r="H3" s="55" t="str">
        <f>IF(ISBLANK('1. Preparing for requests'!G2),"",'1. Preparing for requests'!G2)</f>
        <v/>
      </c>
      <c r="I3" s="55" t="str">
        <f>IF(ISBLANK('1. Preparing for requests'!H2),"",'1. Preparing for requests'!H2)</f>
        <v/>
      </c>
      <c r="J3" s="55" t="str">
        <f>IF(ISBLANK('1. Preparing for requests'!I2),"",'1. Preparing for requests'!I2)</f>
        <v/>
      </c>
      <c r="K3" s="56" t="str">
        <f>IF(ISBLANK('1. Preparing for requests'!J2),"",'1. Preparing for requests'!J2)</f>
        <v/>
      </c>
      <c r="L3" s="32"/>
      <c r="M3" s="86"/>
      <c r="N3" s="81"/>
      <c r="O3" s="82"/>
      <c r="P3" s="32"/>
      <c r="Q3" s="33"/>
      <c r="R3" s="33"/>
      <c r="S3" s="33"/>
      <c r="T3" s="33"/>
      <c r="U3" s="33"/>
      <c r="V3" s="33"/>
      <c r="W3" s="33"/>
      <c r="X3" s="33"/>
      <c r="Y3" s="33"/>
      <c r="Z3" s="33"/>
      <c r="AA3" s="33"/>
      <c r="AB3" s="33"/>
    </row>
    <row r="4" spans="1:28" s="34" customFormat="1" ht="33" customHeight="1" x14ac:dyDescent="0.3">
      <c r="A4" s="207" t="str">
        <f t="shared" ref="A4:A14" si="0">A3</f>
        <v>Preparing for requests</v>
      </c>
      <c r="B4" s="201">
        <f t="shared" ref="B4:C6" si="1">B3</f>
        <v>1.1000000000000001</v>
      </c>
      <c r="C4" s="204" t="str">
        <f t="shared" si="1"/>
        <v>Processes for handling requests for access to personal information are in place and outlined in policies.</v>
      </c>
      <c r="D4" s="35" t="s">
        <v>13</v>
      </c>
      <c r="E4" s="50" t="s">
        <v>85</v>
      </c>
      <c r="F4" s="36" t="str">
        <f>IF(ISBLANK('1. Preparing for requests'!E3),"",'1. Preparing for requests'!E3)</f>
        <v/>
      </c>
      <c r="G4" s="36" t="str">
        <f>IF(ISBLANK('1. Preparing for requests'!F3),"",'1. Preparing for requests'!F3)</f>
        <v/>
      </c>
      <c r="H4" s="36" t="str">
        <f>IF(ISBLANK('1. Preparing for requests'!G3),"",'1. Preparing for requests'!G3)</f>
        <v/>
      </c>
      <c r="I4" s="36" t="str">
        <f>IF(ISBLANK('1. Preparing for requests'!H3),"",'1. Preparing for requests'!H3)</f>
        <v/>
      </c>
      <c r="J4" s="36" t="str">
        <f>IF(ISBLANK('1. Preparing for requests'!I3),"",'1. Preparing for requests'!I3)</f>
        <v/>
      </c>
      <c r="K4" s="112" t="str">
        <f>IF(ISBLANK('1. Preparing for requests'!J3),"",'1. Preparing for requests'!J3)</f>
        <v/>
      </c>
      <c r="L4" s="32"/>
      <c r="M4" s="86"/>
      <c r="N4" s="81"/>
      <c r="O4" s="82"/>
      <c r="P4" s="32"/>
      <c r="Q4" s="33"/>
      <c r="R4" s="33"/>
      <c r="S4" s="33"/>
      <c r="T4" s="33"/>
      <c r="U4" s="33"/>
      <c r="V4" s="33"/>
      <c r="W4" s="33"/>
      <c r="X4" s="33"/>
      <c r="Y4" s="33"/>
      <c r="Z4" s="33"/>
      <c r="AA4" s="33"/>
      <c r="AB4" s="33"/>
    </row>
    <row r="5" spans="1:28" ht="49.25" customHeight="1" x14ac:dyDescent="0.3">
      <c r="A5" s="207" t="str">
        <f t="shared" si="0"/>
        <v>Preparing for requests</v>
      </c>
      <c r="B5" s="201">
        <f t="shared" si="1"/>
        <v>1.1000000000000001</v>
      </c>
      <c r="C5" s="204" t="str">
        <f t="shared" si="1"/>
        <v>Processes for handling requests for access to personal information are in place and outlined in policies.</v>
      </c>
      <c r="D5" s="35" t="s">
        <v>14</v>
      </c>
      <c r="E5" s="50" t="s">
        <v>86</v>
      </c>
      <c r="F5" s="36" t="str">
        <f>IF(ISBLANK('1. Preparing for requests'!E4),"",'1. Preparing for requests'!E4)</f>
        <v/>
      </c>
      <c r="G5" s="36" t="str">
        <f>IF(ISBLANK('1. Preparing for requests'!F4),"",'1. Preparing for requests'!F4)</f>
        <v/>
      </c>
      <c r="H5" s="36" t="str">
        <f>IF(ISBLANK('1. Preparing for requests'!G4),"",'1. Preparing for requests'!G4)</f>
        <v/>
      </c>
      <c r="I5" s="36" t="str">
        <f>IF(ISBLANK('1. Preparing for requests'!H4),"",'1. Preparing for requests'!H4)</f>
        <v/>
      </c>
      <c r="J5" s="36" t="str">
        <f>IF(ISBLANK('1. Preparing for requests'!I4),"",'1. Preparing for requests'!I4)</f>
        <v/>
      </c>
      <c r="K5" s="112" t="str">
        <f>IF(ISBLANK('1. Preparing for requests'!J4),"",'1. Preparing for requests'!J4)</f>
        <v/>
      </c>
      <c r="L5" s="32"/>
      <c r="M5" s="86"/>
      <c r="N5" s="81"/>
      <c r="O5" s="82"/>
      <c r="P5" s="32"/>
    </row>
    <row r="6" spans="1:28" ht="33" customHeight="1" thickBot="1" x14ac:dyDescent="0.35">
      <c r="A6" s="207" t="str">
        <f t="shared" si="0"/>
        <v>Preparing for requests</v>
      </c>
      <c r="B6" s="202">
        <f t="shared" si="1"/>
        <v>1.1000000000000001</v>
      </c>
      <c r="C6" s="205" t="str">
        <f t="shared" si="1"/>
        <v>Processes for handling requests for access to personal information are in place and outlined in policies.</v>
      </c>
      <c r="D6" s="87" t="s">
        <v>15</v>
      </c>
      <c r="E6" s="51" t="s">
        <v>87</v>
      </c>
      <c r="F6" s="57" t="str">
        <f>IF(ISBLANK('1. Preparing for requests'!E5),"",'1. Preparing for requests'!E5)</f>
        <v/>
      </c>
      <c r="G6" s="57" t="str">
        <f>IF(ISBLANK('1. Preparing for requests'!F5),"",'1. Preparing for requests'!F5)</f>
        <v/>
      </c>
      <c r="H6" s="57" t="str">
        <f>IF(ISBLANK('1. Preparing for requests'!G5),"",'1. Preparing for requests'!G5)</f>
        <v/>
      </c>
      <c r="I6" s="57" t="str">
        <f>IF(ISBLANK('1. Preparing for requests'!H5),"",'1. Preparing for requests'!H5)</f>
        <v/>
      </c>
      <c r="J6" s="57" t="str">
        <f>IF(ISBLANK('1. Preparing for requests'!I5),"",'1. Preparing for requests'!I5)</f>
        <v/>
      </c>
      <c r="K6" s="115" t="str">
        <f>IF(ISBLANK('1. Preparing for requests'!J5),"",'1. Preparing for requests'!J5)</f>
        <v/>
      </c>
      <c r="L6" s="32"/>
      <c r="M6" s="86"/>
      <c r="N6" s="81"/>
      <c r="O6" s="82"/>
      <c r="P6" s="32"/>
    </row>
    <row r="7" spans="1:28" ht="33" customHeight="1" x14ac:dyDescent="0.3">
      <c r="A7" s="207" t="str">
        <f t="shared" si="0"/>
        <v>Preparing for requests</v>
      </c>
      <c r="B7" s="200">
        <v>1.2000000000000002</v>
      </c>
      <c r="C7" s="203" t="s">
        <v>88</v>
      </c>
      <c r="D7" s="117" t="s">
        <v>94</v>
      </c>
      <c r="E7" s="118" t="s">
        <v>89</v>
      </c>
      <c r="F7" s="55" t="str">
        <f>IF(ISBLANK('1. Preparing for requests'!E6),"",'1. Preparing for requests'!E6)</f>
        <v/>
      </c>
      <c r="G7" s="55" t="str">
        <f>IF(ISBLANK('1. Preparing for requests'!F6),"",'1. Preparing for requests'!F6)</f>
        <v/>
      </c>
      <c r="H7" s="55" t="str">
        <f>IF(ISBLANK('1. Preparing for requests'!G6),"",'1. Preparing for requests'!G6)</f>
        <v/>
      </c>
      <c r="I7" s="55" t="str">
        <f>IF(ISBLANK('1. Preparing for requests'!H6),"",'1. Preparing for requests'!H6)</f>
        <v/>
      </c>
      <c r="J7" s="55" t="str">
        <f>IF(ISBLANK('1. Preparing for requests'!I6),"",'1. Preparing for requests'!I6)</f>
        <v/>
      </c>
      <c r="K7" s="56" t="str">
        <f>IF(ISBLANK('1. Preparing for requests'!J6),"",'1. Preparing for requests'!J6)</f>
        <v/>
      </c>
      <c r="L7" s="32"/>
      <c r="M7" s="86"/>
      <c r="N7" s="81"/>
      <c r="O7" s="82"/>
      <c r="P7" s="32"/>
    </row>
    <row r="8" spans="1:28" ht="33" customHeight="1" x14ac:dyDescent="0.3">
      <c r="A8" s="207" t="str">
        <f t="shared" si="0"/>
        <v>Preparing for requests</v>
      </c>
      <c r="B8" s="201">
        <f t="shared" ref="B8:C11" si="2">B7</f>
        <v>1.2000000000000002</v>
      </c>
      <c r="C8" s="204" t="str">
        <f t="shared" si="2"/>
        <v>Staff are in place and are competent to handle requests for access.</v>
      </c>
      <c r="D8" s="53" t="s">
        <v>17</v>
      </c>
      <c r="E8" s="50" t="s">
        <v>90</v>
      </c>
      <c r="F8" s="36" t="str">
        <f>IF(ISBLANK('1. Preparing for requests'!E7),"",'1. Preparing for requests'!E7)</f>
        <v/>
      </c>
      <c r="G8" s="36" t="str">
        <f>IF(ISBLANK('1. Preparing for requests'!F7),"",'1. Preparing for requests'!F7)</f>
        <v/>
      </c>
      <c r="H8" s="36" t="str">
        <f>IF(ISBLANK('1. Preparing for requests'!G7),"",'1. Preparing for requests'!G7)</f>
        <v/>
      </c>
      <c r="I8" s="36" t="str">
        <f>IF(ISBLANK('1. Preparing for requests'!H7),"",'1. Preparing for requests'!H7)</f>
        <v/>
      </c>
      <c r="J8" s="36" t="str">
        <f>IF(ISBLANK('1. Preparing for requests'!I7),"",'1. Preparing for requests'!I7)</f>
        <v/>
      </c>
      <c r="K8" s="112" t="str">
        <f>IF(ISBLANK('1. Preparing for requests'!J7),"",'1. Preparing for requests'!J7)</f>
        <v/>
      </c>
      <c r="L8" s="32"/>
      <c r="M8" s="86"/>
      <c r="N8" s="81"/>
      <c r="O8" s="82"/>
      <c r="P8" s="32"/>
    </row>
    <row r="9" spans="1:28" ht="49.25" customHeight="1" x14ac:dyDescent="0.3">
      <c r="A9" s="207" t="str">
        <f t="shared" si="0"/>
        <v>Preparing for requests</v>
      </c>
      <c r="B9" s="201">
        <f t="shared" si="2"/>
        <v>1.2000000000000002</v>
      </c>
      <c r="C9" s="204" t="str">
        <f t="shared" si="2"/>
        <v>Staff are in place and are competent to handle requests for access.</v>
      </c>
      <c r="D9" s="53" t="s">
        <v>16</v>
      </c>
      <c r="E9" s="50" t="s">
        <v>91</v>
      </c>
      <c r="F9" s="36" t="str">
        <f>IF(ISBLANK('1. Preparing for requests'!E8),"",'1. Preparing for requests'!E8)</f>
        <v/>
      </c>
      <c r="G9" s="36" t="str">
        <f>IF(ISBLANK('1. Preparing for requests'!F8),"",'1. Preparing for requests'!F8)</f>
        <v/>
      </c>
      <c r="H9" s="36" t="str">
        <f>IF(ISBLANK('1. Preparing for requests'!G8),"",'1. Preparing for requests'!G8)</f>
        <v/>
      </c>
      <c r="I9" s="36" t="str">
        <f>IF(ISBLANK('1. Preparing for requests'!H8),"",'1. Preparing for requests'!H8)</f>
        <v/>
      </c>
      <c r="J9" s="36" t="str">
        <f>IF(ISBLANK('1. Preparing for requests'!I8),"",'1. Preparing for requests'!I8)</f>
        <v/>
      </c>
      <c r="K9" s="112" t="str">
        <f>IF(ISBLANK('1. Preparing for requests'!J8),"",'1. Preparing for requests'!J8)</f>
        <v/>
      </c>
      <c r="L9" s="32"/>
      <c r="M9" s="86"/>
      <c r="N9" s="81"/>
      <c r="O9" s="82"/>
      <c r="P9" s="32"/>
    </row>
    <row r="10" spans="1:28" ht="49.25" customHeight="1" x14ac:dyDescent="0.3">
      <c r="A10" s="207" t="str">
        <f t="shared" si="0"/>
        <v>Preparing for requests</v>
      </c>
      <c r="B10" s="201">
        <f t="shared" si="2"/>
        <v>1.2000000000000002</v>
      </c>
      <c r="C10" s="204" t="str">
        <f t="shared" si="2"/>
        <v>Staff are in place and are competent to handle requests for access.</v>
      </c>
      <c r="D10" s="79" t="s">
        <v>95</v>
      </c>
      <c r="E10" s="50" t="s">
        <v>92</v>
      </c>
      <c r="F10" s="36" t="str">
        <f>IF(ISBLANK('1. Preparing for requests'!E9),"",'1. Preparing for requests'!E9)</f>
        <v/>
      </c>
      <c r="G10" s="36" t="str">
        <f>IF(ISBLANK('1. Preparing for requests'!F9),"",'1. Preparing for requests'!F9)</f>
        <v/>
      </c>
      <c r="H10" s="36" t="str">
        <f>IF(ISBLANK('1. Preparing for requests'!G9),"",'1. Preparing for requests'!G9)</f>
        <v/>
      </c>
      <c r="I10" s="36" t="str">
        <f>IF(ISBLANK('1. Preparing for requests'!H9),"",'1. Preparing for requests'!H9)</f>
        <v/>
      </c>
      <c r="J10" s="36" t="str">
        <f>IF(ISBLANK('1. Preparing for requests'!I9),"",'1. Preparing for requests'!I9)</f>
        <v/>
      </c>
      <c r="K10" s="112" t="str">
        <f>IF(ISBLANK('1. Preparing for requests'!J9),"",'1. Preparing for requests'!J9)</f>
        <v/>
      </c>
      <c r="L10" s="32"/>
      <c r="M10" s="86"/>
      <c r="N10" s="81"/>
      <c r="O10" s="82"/>
      <c r="P10" s="32"/>
    </row>
    <row r="11" spans="1:28" ht="33" customHeight="1" thickBot="1" x14ac:dyDescent="0.35">
      <c r="A11" s="207" t="str">
        <f t="shared" si="0"/>
        <v>Preparing for requests</v>
      </c>
      <c r="B11" s="202">
        <f t="shared" si="2"/>
        <v>1.2000000000000002</v>
      </c>
      <c r="C11" s="205" t="str">
        <f t="shared" si="2"/>
        <v>Staff are in place and are competent to handle requests for access.</v>
      </c>
      <c r="D11" s="88" t="s">
        <v>96</v>
      </c>
      <c r="E11" s="51" t="s">
        <v>93</v>
      </c>
      <c r="F11" s="57" t="str">
        <f>IF(ISBLANK('1. Preparing for requests'!E10),"",'1. Preparing for requests'!E10)</f>
        <v/>
      </c>
      <c r="G11" s="57" t="str">
        <f>IF(ISBLANK('1. Preparing for requests'!F10),"",'1. Preparing for requests'!F10)</f>
        <v/>
      </c>
      <c r="H11" s="57" t="str">
        <f>IF(ISBLANK('1. Preparing for requests'!G10),"",'1. Preparing for requests'!G10)</f>
        <v/>
      </c>
      <c r="I11" s="57" t="str">
        <f>IF(ISBLANK('1. Preparing for requests'!H10),"",'1. Preparing for requests'!H10)</f>
        <v/>
      </c>
      <c r="J11" s="57" t="str">
        <f>IF(ISBLANK('1. Preparing for requests'!I10),"",'1. Preparing for requests'!I10)</f>
        <v/>
      </c>
      <c r="K11" s="115" t="str">
        <f>IF(ISBLANK('1. Preparing for requests'!J10),"",'1. Preparing for requests'!J10)</f>
        <v/>
      </c>
      <c r="L11" s="32"/>
      <c r="M11" s="86"/>
      <c r="N11" s="81"/>
      <c r="O11" s="82"/>
      <c r="P11" s="32"/>
    </row>
    <row r="12" spans="1:28" ht="33" customHeight="1" x14ac:dyDescent="0.3">
      <c r="A12" s="207" t="str">
        <f t="shared" si="0"/>
        <v>Preparing for requests</v>
      </c>
      <c r="B12" s="200">
        <v>1.3</v>
      </c>
      <c r="C12" s="203" t="s">
        <v>97</v>
      </c>
      <c r="D12" s="26" t="s">
        <v>18</v>
      </c>
      <c r="E12" s="110" t="s">
        <v>98</v>
      </c>
      <c r="F12" s="55" t="str">
        <f>IF(ISBLANK('1. Preparing for requests'!E11),"",'1. Preparing for requests'!E11)</f>
        <v/>
      </c>
      <c r="G12" s="55" t="str">
        <f>IF(ISBLANK('1. Preparing for requests'!F11),"",'1. Preparing for requests'!F11)</f>
        <v/>
      </c>
      <c r="H12" s="55" t="str">
        <f>IF(ISBLANK('1. Preparing for requests'!G11),"",'1. Preparing for requests'!G11)</f>
        <v/>
      </c>
      <c r="I12" s="55" t="str">
        <f>IF(ISBLANK('1. Preparing for requests'!H11),"",'1. Preparing for requests'!H11)</f>
        <v/>
      </c>
      <c r="J12" s="55" t="str">
        <f>IF(ISBLANK('1. Preparing for requests'!I11),"",'1. Preparing for requests'!I11)</f>
        <v/>
      </c>
      <c r="K12" s="56" t="str">
        <f>IF(ISBLANK('1. Preparing for requests'!J11),"",'1. Preparing for requests'!J11)</f>
        <v/>
      </c>
      <c r="L12" s="32"/>
      <c r="M12" s="86"/>
      <c r="N12" s="81"/>
      <c r="O12" s="82"/>
      <c r="P12" s="32"/>
    </row>
    <row r="13" spans="1:28" ht="33" customHeight="1" thickBot="1" x14ac:dyDescent="0.35">
      <c r="A13" s="207" t="str">
        <f t="shared" si="0"/>
        <v>Preparing for requests</v>
      </c>
      <c r="B13" s="202">
        <f t="shared" ref="B13:C13" si="3">B12</f>
        <v>1.3</v>
      </c>
      <c r="C13" s="205" t="str">
        <f t="shared" si="3"/>
        <v>People are guided on how to make verbal or written requests for access.</v>
      </c>
      <c r="D13" s="88" t="s">
        <v>19</v>
      </c>
      <c r="E13" s="51" t="s">
        <v>99</v>
      </c>
      <c r="F13" s="57" t="str">
        <f>IF(ISBLANK('1. Preparing for requests'!E12),"",'1. Preparing for requests'!E12)</f>
        <v/>
      </c>
      <c r="G13" s="57" t="str">
        <f>IF(ISBLANK('1. Preparing for requests'!F12),"",'1. Preparing for requests'!F12)</f>
        <v/>
      </c>
      <c r="H13" s="57" t="str">
        <f>IF(ISBLANK('1. Preparing for requests'!G12),"",'1. Preparing for requests'!G12)</f>
        <v/>
      </c>
      <c r="I13" s="57" t="str">
        <f>IF(ISBLANK('1. Preparing for requests'!H12),"",'1. Preparing for requests'!H12)</f>
        <v/>
      </c>
      <c r="J13" s="57" t="str">
        <f>IF(ISBLANK('1. Preparing for requests'!I12),"",'1. Preparing for requests'!I12)</f>
        <v/>
      </c>
      <c r="K13" s="115" t="str">
        <f>IF(ISBLANK('1. Preparing for requests'!J12),"",'1. Preparing for requests'!J12)</f>
        <v/>
      </c>
      <c r="L13" s="32"/>
      <c r="M13" s="86"/>
      <c r="N13" s="81"/>
      <c r="O13" s="82"/>
      <c r="P13" s="32"/>
    </row>
    <row r="14" spans="1:28" ht="49.25" customHeight="1" x14ac:dyDescent="0.3">
      <c r="A14" s="207" t="str">
        <f t="shared" si="0"/>
        <v>Preparing for requests</v>
      </c>
      <c r="B14" s="200">
        <v>1.4000000000000004</v>
      </c>
      <c r="C14" s="203" t="s">
        <v>100</v>
      </c>
      <c r="D14" s="26" t="s">
        <v>20</v>
      </c>
      <c r="E14" s="52" t="s">
        <v>101</v>
      </c>
      <c r="F14" s="55" t="str">
        <f>IF(ISBLANK('1. Preparing for requests'!E13),"",'1. Preparing for requests'!E13)</f>
        <v/>
      </c>
      <c r="G14" s="55" t="str">
        <f>IF(ISBLANK('1. Preparing for requests'!F13),"",'1. Preparing for requests'!F13)</f>
        <v/>
      </c>
      <c r="H14" s="55" t="str">
        <f>IF(ISBLANK('1. Preparing for requests'!G13),"",'1. Preparing for requests'!G13)</f>
        <v/>
      </c>
      <c r="I14" s="55" t="str">
        <f>IF(ISBLANK('1. Preparing for requests'!H13),"",'1. Preparing for requests'!H13)</f>
        <v/>
      </c>
      <c r="J14" s="55" t="str">
        <f>IF(ISBLANK('1. Preparing for requests'!I13),"",'1. Preparing for requests'!I13)</f>
        <v/>
      </c>
      <c r="K14" s="56" t="str">
        <f>IF(ISBLANK('1. Preparing for requests'!J13),"",'1. Preparing for requests'!J13)</f>
        <v/>
      </c>
      <c r="L14" s="32"/>
      <c r="M14" s="86"/>
      <c r="N14" s="81"/>
      <c r="O14" s="82"/>
      <c r="P14" s="32"/>
    </row>
    <row r="15" spans="1:28" ht="49.25" customHeight="1" thickBot="1" x14ac:dyDescent="0.35">
      <c r="A15" s="208" t="str">
        <f t="shared" ref="A15:C15" si="4">A14</f>
        <v>Preparing for requests</v>
      </c>
      <c r="B15" s="202">
        <f t="shared" si="4"/>
        <v>1.4000000000000004</v>
      </c>
      <c r="C15" s="205" t="str">
        <f t="shared" si="4"/>
        <v>Processors acting on your behalf are ready and able to respond to requests for access.</v>
      </c>
      <c r="D15" s="116" t="s">
        <v>21</v>
      </c>
      <c r="E15" s="51" t="s">
        <v>102</v>
      </c>
      <c r="F15" s="57" t="str">
        <f>IF(ISBLANK('1. Preparing for requests'!E14),"",'1. Preparing for requests'!E14)</f>
        <v/>
      </c>
      <c r="G15" s="57" t="str">
        <f>IF(ISBLANK('1. Preparing for requests'!F14),"",'1. Preparing for requests'!F14)</f>
        <v/>
      </c>
      <c r="H15" s="57" t="str">
        <f>IF(ISBLANK('1. Preparing for requests'!G14),"",'1. Preparing for requests'!G14)</f>
        <v/>
      </c>
      <c r="I15" s="57" t="str">
        <f>IF(ISBLANK('1. Preparing for requests'!H13),"",'1. Preparing for requests'!H14)</f>
        <v/>
      </c>
      <c r="J15" s="57" t="str">
        <f>IF(ISBLANK('1. Preparing for requests'!I13),"",'1. Preparing for requests'!I14)</f>
        <v/>
      </c>
      <c r="K15" s="115" t="str">
        <f>IF(ISBLANK('1. Preparing for requests'!J13),"",'1. Preparing for requests'!J14)</f>
        <v/>
      </c>
      <c r="L15" s="32"/>
      <c r="M15" s="86"/>
      <c r="N15" s="81"/>
      <c r="O15" s="82"/>
      <c r="P15" s="32"/>
    </row>
    <row r="16" spans="1:28" ht="33" customHeight="1" x14ac:dyDescent="0.3">
      <c r="A16" s="209" t="s">
        <v>111</v>
      </c>
      <c r="B16" s="169">
        <v>2.1</v>
      </c>
      <c r="C16" s="172" t="s">
        <v>104</v>
      </c>
      <c r="D16" s="49" t="s">
        <v>22</v>
      </c>
      <c r="E16" s="59" t="s">
        <v>105</v>
      </c>
      <c r="F16" s="55" t="str">
        <f>IF(ISBLANK('2. Recognising requests'!E2),"",'2. Recognising requests'!E2)</f>
        <v/>
      </c>
      <c r="G16" s="55" t="str">
        <f>IF(ISBLANK('2. Recognising requests'!F2),"",'2. Recognising requests'!F2)</f>
        <v/>
      </c>
      <c r="H16" s="55" t="str">
        <f>IF(ISBLANK('2. Recognising requests'!G2),"",'2. Recognising requests'!G2)</f>
        <v/>
      </c>
      <c r="I16" s="55" t="str">
        <f>IF(ISBLANK('2. Recognising requests'!H2),"",'2. Recognising requests'!H2)</f>
        <v/>
      </c>
      <c r="J16" s="55" t="str">
        <f>IF(ISBLANK('2. Recognising requests'!I2),"",'2. Recognising requests'!I2)</f>
        <v/>
      </c>
      <c r="K16" s="56" t="str">
        <f>IF(ISBLANK('2. Recognising requests'!J2),"",'2. Recognising requests'!J2)</f>
        <v/>
      </c>
      <c r="L16" s="32"/>
      <c r="M16" s="72"/>
      <c r="N16" s="23"/>
      <c r="O16" s="30"/>
      <c r="P16" s="32"/>
    </row>
    <row r="17" spans="1:16" ht="49.25" customHeight="1" x14ac:dyDescent="0.3">
      <c r="A17" s="210" t="str">
        <f t="shared" ref="A17:A19" si="5">A16</f>
        <v>Recognising requests</v>
      </c>
      <c r="B17" s="170">
        <f t="shared" ref="B17:C18" si="6">B16</f>
        <v>2.1</v>
      </c>
      <c r="C17" s="173" t="str">
        <f t="shared" si="6"/>
        <v>Staff can recognise verbal and written (including electronic) requests for access.</v>
      </c>
      <c r="D17" s="35" t="s">
        <v>23</v>
      </c>
      <c r="E17" s="60" t="s">
        <v>106</v>
      </c>
      <c r="F17" s="36" t="str">
        <f>IF(ISBLANK('2. Recognising requests'!E3),"",'2. Recognising requests'!E3)</f>
        <v/>
      </c>
      <c r="G17" s="36" t="str">
        <f>IF(ISBLANK('2. Recognising requests'!F3),"",'2. Recognising requests'!F3)</f>
        <v/>
      </c>
      <c r="H17" s="36" t="str">
        <f>IF(ISBLANK('2. Recognising requests'!G3),"",'2. Recognising requests'!G3)</f>
        <v/>
      </c>
      <c r="I17" s="36" t="str">
        <f>IF(ISBLANK('2. Recognising requests'!H3),"",'2. Recognising requests'!H3)</f>
        <v/>
      </c>
      <c r="J17" s="36" t="str">
        <f>IF(ISBLANK('2. Recognising requests'!I3),"",'2. Recognising requests'!I3)</f>
        <v/>
      </c>
      <c r="K17" s="112" t="str">
        <f>IF(ISBLANK('2. Recognising requests'!J3),"",'2. Recognising requests'!J3)</f>
        <v/>
      </c>
      <c r="L17" s="32"/>
      <c r="M17" s="72"/>
      <c r="N17" s="23"/>
      <c r="O17" s="30"/>
      <c r="P17" s="32"/>
    </row>
    <row r="18" spans="1:16" ht="16.75" customHeight="1" thickBot="1" x14ac:dyDescent="0.35">
      <c r="A18" s="210" t="str">
        <f t="shared" si="5"/>
        <v>Recognising requests</v>
      </c>
      <c r="B18" s="171">
        <f t="shared" si="6"/>
        <v>2.1</v>
      </c>
      <c r="C18" s="174" t="str">
        <f t="shared" si="6"/>
        <v>Staff can recognise verbal and written (including electronic) requests for access.</v>
      </c>
      <c r="D18" s="87" t="s">
        <v>24</v>
      </c>
      <c r="E18" s="108" t="s">
        <v>107</v>
      </c>
      <c r="F18" s="57" t="str">
        <f>IF(ISBLANK('2. Recognising requests'!E4),"",'2. Recognising requests'!E4)</f>
        <v/>
      </c>
      <c r="G18" s="57" t="str">
        <f>IF(ISBLANK('2. Recognising requests'!F4),"",'2. Recognising requests'!F4)</f>
        <v/>
      </c>
      <c r="H18" s="57" t="str">
        <f>IF(ISBLANK('2. Recognising requests'!G4),"",'2. Recognising requests'!G4)</f>
        <v/>
      </c>
      <c r="I18" s="57" t="str">
        <f>IF(ISBLANK('2. Recognising requests'!H4),"",'2. Recognising requests'!H4)</f>
        <v/>
      </c>
      <c r="J18" s="57" t="str">
        <f>IF(ISBLANK('2. Recognising requests'!I4),"",'2. Recognising requests'!I4)</f>
        <v/>
      </c>
      <c r="K18" s="115" t="str">
        <f>IF(ISBLANK('2. Recognising requests'!J4),"",'2. Recognising requests'!J4)</f>
        <v/>
      </c>
      <c r="L18" s="32"/>
      <c r="M18" s="72"/>
      <c r="N18" s="23"/>
      <c r="O18" s="30"/>
      <c r="P18" s="32"/>
    </row>
    <row r="19" spans="1:16" ht="49.25" customHeight="1" x14ac:dyDescent="0.3">
      <c r="A19" s="210" t="str">
        <f t="shared" si="5"/>
        <v>Recognising requests</v>
      </c>
      <c r="B19" s="169">
        <v>2.2000000000000002</v>
      </c>
      <c r="C19" s="172" t="s">
        <v>108</v>
      </c>
      <c r="D19" s="49" t="s">
        <v>25</v>
      </c>
      <c r="E19" s="59" t="s">
        <v>109</v>
      </c>
      <c r="F19" s="55" t="str">
        <f>IF(ISBLANK('2. Recognising requests'!E5),"",'2. Recognising requests'!E5)</f>
        <v/>
      </c>
      <c r="G19" s="55" t="str">
        <f>IF(ISBLANK('2. Recognising requests'!F5),"",'2. Recognising requests'!F5)</f>
        <v/>
      </c>
      <c r="H19" s="55" t="str">
        <f>IF(ISBLANK('2. Recognising requests'!G5),"",'2. Recognising requests'!G5)</f>
        <v/>
      </c>
      <c r="I19" s="55" t="str">
        <f>IF(ISBLANK('2. Recognising requests'!H5),"",'2. Recognising requests'!H5)</f>
        <v/>
      </c>
      <c r="J19" s="55" t="str">
        <f>IF(ISBLANK('2. Recognising requests'!I5),"",'2. Recognising requests'!I5)</f>
        <v/>
      </c>
      <c r="K19" s="56" t="str">
        <f>IF(ISBLANK('2. Recognising requests'!J5),"",'2. Recognising requests'!J5)</f>
        <v/>
      </c>
      <c r="L19" s="32"/>
      <c r="M19" s="72"/>
      <c r="N19" s="23"/>
      <c r="O19" s="30"/>
      <c r="P19" s="32"/>
    </row>
    <row r="20" spans="1:16" ht="49.25" customHeight="1" x14ac:dyDescent="0.3">
      <c r="A20" s="210" t="str">
        <f t="shared" ref="A20:C21" si="7">A19</f>
        <v>Recognising requests</v>
      </c>
      <c r="B20" s="170">
        <f t="shared" si="7"/>
        <v>2.2000000000000002</v>
      </c>
      <c r="C20" s="173" t="str">
        <f t="shared" si="7"/>
        <v>Staff direct requests to the person or team who handles them.</v>
      </c>
      <c r="D20" s="35" t="s">
        <v>26</v>
      </c>
      <c r="E20" s="60" t="s">
        <v>106</v>
      </c>
      <c r="F20" s="36" t="str">
        <f>IF(ISBLANK('2. Recognising requests'!E6),"",'2. Recognising requests'!E6)</f>
        <v/>
      </c>
      <c r="G20" s="36" t="str">
        <f>IF(ISBLANK('2. Recognising requests'!F6),"",'2. Recognising requests'!F6)</f>
        <v/>
      </c>
      <c r="H20" s="36" t="str">
        <f>IF(ISBLANK('2. Recognising requests'!G6),"",'2. Recognising requests'!G6)</f>
        <v/>
      </c>
      <c r="I20" s="36" t="str">
        <f>IF(ISBLANK('2. Recognising requests'!H6),"",'2. Recognising requests'!H6)</f>
        <v/>
      </c>
      <c r="J20" s="36" t="str">
        <f>IF(ISBLANK('2. Recognising requests'!I6),"",'2. Recognising requests'!I6)</f>
        <v/>
      </c>
      <c r="K20" s="112" t="str">
        <f>IF(ISBLANK('2. Recognising requests'!J6),"",'2. Recognising requests'!J6)</f>
        <v/>
      </c>
      <c r="L20" s="32"/>
      <c r="M20" s="72"/>
      <c r="N20" s="23"/>
      <c r="O20" s="30"/>
      <c r="P20" s="32"/>
    </row>
    <row r="21" spans="1:16" ht="97.25" customHeight="1" thickBot="1" x14ac:dyDescent="0.35">
      <c r="A21" s="211" t="str">
        <f t="shared" si="7"/>
        <v>Recognising requests</v>
      </c>
      <c r="B21" s="171">
        <f t="shared" si="7"/>
        <v>2.2000000000000002</v>
      </c>
      <c r="C21" s="174" t="str">
        <f t="shared" si="7"/>
        <v>Staff direct requests to the person or team who handles them.</v>
      </c>
      <c r="D21" s="87" t="s">
        <v>27</v>
      </c>
      <c r="E21" s="108" t="s">
        <v>110</v>
      </c>
      <c r="F21" s="57" t="str">
        <f>IF(ISBLANK('2. Recognising requests'!E7),"",'2. Recognising requests'!E7)</f>
        <v/>
      </c>
      <c r="G21" s="57" t="str">
        <f>IF(ISBLANK('2. Recognising requests'!F7),"",'2. Recognising requests'!F7)</f>
        <v/>
      </c>
      <c r="H21" s="57" t="str">
        <f>IF(ISBLANK('2. Recognising requests'!G7),"",'2. Recognising requests'!G7)</f>
        <v/>
      </c>
      <c r="I21" s="57" t="str">
        <f>IF(ISBLANK('2. Recognising requests'!H7),"",'2. Recognising requests'!H7)</f>
        <v/>
      </c>
      <c r="J21" s="57" t="str">
        <f>IF(ISBLANK('2. Recognising requests'!I7),"",'2. Recognising requests'!I7)</f>
        <v/>
      </c>
      <c r="K21" s="115" t="str">
        <f>IF(ISBLANK('2. Recognising requests'!J7),"",'2. Recognising requests'!J7)</f>
        <v/>
      </c>
      <c r="L21" s="32"/>
      <c r="M21" s="72"/>
      <c r="N21" s="23"/>
      <c r="O21" s="30"/>
      <c r="P21" s="32"/>
    </row>
    <row r="22" spans="1:16" ht="49.25" customHeight="1" x14ac:dyDescent="0.3">
      <c r="A22" s="193" t="s">
        <v>143</v>
      </c>
      <c r="B22" s="169">
        <v>3.1</v>
      </c>
      <c r="C22" s="172" t="s">
        <v>113</v>
      </c>
      <c r="D22" s="49" t="s">
        <v>28</v>
      </c>
      <c r="E22" s="59" t="s">
        <v>114</v>
      </c>
      <c r="F22" s="55" t="str">
        <f>IF(ISBLANK('3. Validating &amp; managing reque '!E2),"",'3. Validating &amp; managing reque '!E2)</f>
        <v/>
      </c>
      <c r="G22" s="49" t="str">
        <f>IF(ISBLANK('3. Validating &amp; managing reque '!F2),"",'3. Validating &amp; managing reque '!F2)</f>
        <v/>
      </c>
      <c r="H22" s="49" t="str">
        <f>IF(ISBLANK('3. Validating &amp; managing reque '!G2),"",'3. Validating &amp; managing reque '!G2)</f>
        <v/>
      </c>
      <c r="I22" s="49" t="str">
        <f>IF(ISBLANK('3. Validating &amp; managing reque '!H2),"",'3. Validating &amp; managing reque '!H2)</f>
        <v/>
      </c>
      <c r="J22" s="49" t="str">
        <f>IF(ISBLANK('3. Validating &amp; managing reque '!I2),"",'3. Validating &amp; managing reque '!I2)</f>
        <v/>
      </c>
      <c r="K22" s="114" t="str">
        <f>IF(ISBLANK('3. Validating &amp; managing reque '!J2),"",'3. Validating &amp; managing reque '!J2)</f>
        <v/>
      </c>
      <c r="L22" s="38"/>
      <c r="M22" s="72"/>
      <c r="N22" s="23"/>
      <c r="O22" s="30"/>
      <c r="P22" s="38"/>
    </row>
    <row r="23" spans="1:16" ht="49.25" customHeight="1" x14ac:dyDescent="0.3">
      <c r="A23" s="194" t="str">
        <f t="shared" ref="A23:A40" si="8">A22</f>
        <v>Validating &amp; managing requests</v>
      </c>
      <c r="B23" s="170">
        <f t="shared" ref="B23:C26" si="9">B22</f>
        <v>3.1</v>
      </c>
      <c r="C23" s="173" t="str">
        <f t="shared" si="9"/>
        <v>Processes to verify the validity of requests are in place.</v>
      </c>
      <c r="D23" s="35" t="s">
        <v>29</v>
      </c>
      <c r="E23" s="60" t="s">
        <v>115</v>
      </c>
      <c r="F23" s="36" t="str">
        <f>IF(ISBLANK('3. Validating &amp; managing reque '!E3),"",'3. Validating &amp; managing reque '!E3)</f>
        <v/>
      </c>
      <c r="G23" s="35" t="str">
        <f>IF(ISBLANK('3. Validating &amp; managing reque '!F3),"",'3. Validating &amp; managing reque '!F3)</f>
        <v/>
      </c>
      <c r="H23" s="35" t="str">
        <f>IF(ISBLANK('3. Validating &amp; managing reque '!G3),"",'3. Validating &amp; managing reque '!G3)</f>
        <v/>
      </c>
      <c r="I23" s="35" t="str">
        <f>IF(ISBLANK('3. Validating &amp; managing reque '!H3),"",'3. Validating &amp; managing reque '!H3)</f>
        <v/>
      </c>
      <c r="J23" s="35" t="str">
        <f>IF(ISBLANK('3. Validating &amp; managing reque '!I3),"",'3. Validating &amp; managing reque '!I3)</f>
        <v/>
      </c>
      <c r="K23" s="58" t="str">
        <f>IF(ISBLANK('3. Validating &amp; managing reque '!J3),"",'3. Validating &amp; managing reque '!J3)</f>
        <v/>
      </c>
      <c r="L23" s="38"/>
      <c r="M23" s="72"/>
      <c r="N23" s="23"/>
      <c r="O23" s="30"/>
      <c r="P23" s="38"/>
    </row>
    <row r="24" spans="1:16" ht="33" customHeight="1" x14ac:dyDescent="0.3">
      <c r="A24" s="194" t="str">
        <f t="shared" si="8"/>
        <v>Validating &amp; managing requests</v>
      </c>
      <c r="B24" s="170">
        <f t="shared" si="9"/>
        <v>3.1</v>
      </c>
      <c r="C24" s="173" t="str">
        <f t="shared" si="9"/>
        <v>Processes to verify the validity of requests are in place.</v>
      </c>
      <c r="D24" s="35" t="s">
        <v>30</v>
      </c>
      <c r="E24" s="60" t="s">
        <v>116</v>
      </c>
      <c r="F24" s="36" t="str">
        <f>IF(ISBLANK('3. Validating &amp; managing reque '!E4),"",'3. Validating &amp; managing reque '!E4)</f>
        <v/>
      </c>
      <c r="G24" s="35" t="str">
        <f>IF(ISBLANK('3. Validating &amp; managing reque '!F4),"",'3. Validating &amp; managing reque '!F4)</f>
        <v/>
      </c>
      <c r="H24" s="35" t="str">
        <f>IF(ISBLANK('3. Validating &amp; managing reque '!G4),"",'3. Validating &amp; managing reque '!G4)</f>
        <v/>
      </c>
      <c r="I24" s="35" t="str">
        <f>IF(ISBLANK('3. Validating &amp; managing reque '!H4),"",'3. Validating &amp; managing reque '!H4)</f>
        <v/>
      </c>
      <c r="J24" s="35" t="str">
        <f>IF(ISBLANK('3. Validating &amp; managing reque '!I4),"",'3. Validating &amp; managing reque '!I4)</f>
        <v/>
      </c>
      <c r="K24" s="58" t="str">
        <f>IF(ISBLANK('3. Validating &amp; managing reque '!J4),"",'3. Validating &amp; managing reque '!J4)</f>
        <v/>
      </c>
      <c r="L24" s="38"/>
      <c r="M24" s="72"/>
      <c r="N24" s="23"/>
      <c r="O24" s="30"/>
      <c r="P24" s="38"/>
    </row>
    <row r="25" spans="1:16" ht="33" customHeight="1" x14ac:dyDescent="0.3">
      <c r="A25" s="194" t="str">
        <f t="shared" si="8"/>
        <v>Validating &amp; managing requests</v>
      </c>
      <c r="B25" s="170">
        <f t="shared" si="9"/>
        <v>3.1</v>
      </c>
      <c r="C25" s="173" t="str">
        <f t="shared" si="9"/>
        <v>Processes to verify the validity of requests are in place.</v>
      </c>
      <c r="D25" s="35" t="s">
        <v>31</v>
      </c>
      <c r="E25" s="60" t="s">
        <v>117</v>
      </c>
      <c r="F25" s="36" t="str">
        <f>IF(ISBLANK('3. Validating &amp; managing reque '!E5),"",'3. Validating &amp; managing reque '!E5)</f>
        <v/>
      </c>
      <c r="G25" s="35" t="str">
        <f>IF(ISBLANK('3. Validating &amp; managing reque '!F5),"",'3. Validating &amp; managing reque '!F5)</f>
        <v/>
      </c>
      <c r="H25" s="35" t="str">
        <f>IF(ISBLANK('3. Validating &amp; managing reque '!G5),"",'3. Validating &amp; managing reque '!G5)</f>
        <v/>
      </c>
      <c r="I25" s="35" t="str">
        <f>IF(ISBLANK('3. Validating &amp; managing reque '!H5),"",'3. Validating &amp; managing reque '!H5)</f>
        <v/>
      </c>
      <c r="J25" s="35" t="str">
        <f>IF(ISBLANK('3. Validating &amp; managing reque '!I5),"",'3. Validating &amp; managing reque '!I5)</f>
        <v/>
      </c>
      <c r="K25" s="58" t="str">
        <f>IF(ISBLANK('3. Validating &amp; managing reque '!J5),"",'3. Validating &amp; managing reque '!J5)</f>
        <v/>
      </c>
      <c r="L25" s="38"/>
      <c r="M25" s="72"/>
      <c r="N25" s="23"/>
      <c r="O25" s="30"/>
      <c r="P25" s="38"/>
    </row>
    <row r="26" spans="1:16" ht="33" customHeight="1" thickBot="1" x14ac:dyDescent="0.35">
      <c r="A26" s="194" t="str">
        <f t="shared" si="8"/>
        <v>Validating &amp; managing requests</v>
      </c>
      <c r="B26" s="171">
        <f t="shared" si="9"/>
        <v>3.1</v>
      </c>
      <c r="C26" s="174" t="str">
        <f t="shared" si="9"/>
        <v>Processes to verify the validity of requests are in place.</v>
      </c>
      <c r="D26" s="87" t="s">
        <v>32</v>
      </c>
      <c r="E26" s="108" t="s">
        <v>118</v>
      </c>
      <c r="F26" s="57" t="str">
        <f>IF(ISBLANK('3. Validating &amp; managing reque '!E6),"",'3. Validating &amp; managing reque '!E6)</f>
        <v/>
      </c>
      <c r="G26" s="87" t="str">
        <f>IF(ISBLANK('3. Validating &amp; managing reque '!F6),"",'3. Validating &amp; managing reque '!F6)</f>
        <v/>
      </c>
      <c r="H26" s="87" t="str">
        <f>IF(ISBLANK('3. Validating &amp; managing reque '!G6),"",'3. Validating &amp; managing reque '!G6)</f>
        <v/>
      </c>
      <c r="I26" s="87" t="str">
        <f>IF(ISBLANK('3. Validating &amp; managing reque '!H6),"",'3. Validating &amp; managing reque '!H6)</f>
        <v/>
      </c>
      <c r="J26" s="87" t="str">
        <f>IF(ISBLANK('3. Validating &amp; managing reque '!I6),"",'3. Validating &amp; managing reque '!I6)</f>
        <v/>
      </c>
      <c r="K26" s="113" t="str">
        <f>IF(ISBLANK('3. Validating &amp; managing reque '!J6),"",'3. Validating &amp; managing reque '!J6)</f>
        <v/>
      </c>
      <c r="L26" s="38"/>
      <c r="M26" s="72"/>
      <c r="N26" s="23"/>
      <c r="O26" s="30"/>
      <c r="P26" s="38"/>
    </row>
    <row r="27" spans="1:16" ht="16.75" customHeight="1" x14ac:dyDescent="0.3">
      <c r="A27" s="194" t="str">
        <f t="shared" si="8"/>
        <v>Validating &amp; managing requests</v>
      </c>
      <c r="B27" s="169">
        <v>3.2</v>
      </c>
      <c r="C27" s="172" t="s">
        <v>119</v>
      </c>
      <c r="D27" s="49" t="s">
        <v>34</v>
      </c>
      <c r="E27" s="59" t="s">
        <v>120</v>
      </c>
      <c r="F27" s="55" t="str">
        <f>IF(ISBLANK('3. Validating &amp; managing reque '!E7),"",'3. Validating &amp; managing reque '!E7)</f>
        <v/>
      </c>
      <c r="G27" s="49" t="str">
        <f>IF(ISBLANK('3. Validating &amp; managing reque '!F7),"",'3. Validating &amp; managing reque '!F7)</f>
        <v/>
      </c>
      <c r="H27" s="49" t="str">
        <f>IF(ISBLANK('3. Validating &amp; managing reque '!G7),"",'3. Validating &amp; managing reque '!G7)</f>
        <v/>
      </c>
      <c r="I27" s="49" t="str">
        <f>IF(ISBLANK('3. Validating &amp; managing reque '!H7),"",'3. Validating &amp; managing reque '!H7)</f>
        <v/>
      </c>
      <c r="J27" s="49" t="str">
        <f>IF(ISBLANK('3. Validating &amp; managing reque '!I7),"",'3. Validating &amp; managing reque '!I7)</f>
        <v/>
      </c>
      <c r="K27" s="114" t="str">
        <f>IF(ISBLANK('3. Validating &amp; managing reque '!J7),"",'3. Validating &amp; managing reque '!J7)</f>
        <v/>
      </c>
      <c r="L27" s="38"/>
      <c r="M27" s="72"/>
      <c r="N27" s="23"/>
      <c r="O27" s="30"/>
      <c r="P27" s="38"/>
    </row>
    <row r="28" spans="1:16" ht="16.75" customHeight="1" x14ac:dyDescent="0.3">
      <c r="A28" s="194" t="str">
        <f t="shared" si="8"/>
        <v>Validating &amp; managing requests</v>
      </c>
      <c r="B28" s="170">
        <f t="shared" ref="B28:C32" si="10">B27</f>
        <v>3.2</v>
      </c>
      <c r="C28" s="173" t="str">
        <f t="shared" si="10"/>
        <v>Detailed records of requests handled are kept.</v>
      </c>
      <c r="D28" s="35" t="s">
        <v>35</v>
      </c>
      <c r="E28" s="60" t="s">
        <v>121</v>
      </c>
      <c r="F28" s="36" t="str">
        <f>IF(ISBLANK('3. Validating &amp; managing reque '!E8),"",'3. Validating &amp; managing reque '!E8)</f>
        <v/>
      </c>
      <c r="G28" s="35" t="str">
        <f>IF(ISBLANK('3. Validating &amp; managing reque '!F8),"",'3. Validating &amp; managing reque '!F8)</f>
        <v/>
      </c>
      <c r="H28" s="35" t="str">
        <f>IF(ISBLANK('3. Validating &amp; managing reque '!G8),"",'3. Validating &amp; managing reque '!G8)</f>
        <v/>
      </c>
      <c r="I28" s="35" t="str">
        <f>IF(ISBLANK('3. Validating &amp; managing reque '!H8),"",'3. Validating &amp; managing reque '!H8)</f>
        <v/>
      </c>
      <c r="J28" s="35" t="str">
        <f>IF(ISBLANK('3. Validating &amp; managing reque '!I8),"",'3. Validating &amp; managing reque '!I8)</f>
        <v/>
      </c>
      <c r="K28" s="58" t="str">
        <f>IF(ISBLANK('3. Validating &amp; managing reque '!J8),"",'3. Validating &amp; managing reque '!J8)</f>
        <v/>
      </c>
      <c r="L28" s="38"/>
      <c r="M28" s="72"/>
      <c r="N28" s="23"/>
      <c r="O28" s="30"/>
      <c r="P28" s="38"/>
    </row>
    <row r="29" spans="1:16" ht="16.75" customHeight="1" x14ac:dyDescent="0.3">
      <c r="A29" s="194" t="str">
        <f t="shared" si="8"/>
        <v>Validating &amp; managing requests</v>
      </c>
      <c r="B29" s="170">
        <f t="shared" si="10"/>
        <v>3.2</v>
      </c>
      <c r="C29" s="173" t="str">
        <f t="shared" si="10"/>
        <v>Detailed records of requests handled are kept.</v>
      </c>
      <c r="D29" s="35" t="s">
        <v>36</v>
      </c>
      <c r="E29" s="50" t="s">
        <v>122</v>
      </c>
      <c r="F29" s="36" t="str">
        <f>IF(ISBLANK('3. Validating &amp; managing reque '!E9),"",'3. Validating &amp; managing reque '!E9)</f>
        <v/>
      </c>
      <c r="G29" s="35" t="str">
        <f>IF(ISBLANK('3. Validating &amp; managing reque '!F9),"",'3. Validating &amp; managing reque '!F9)</f>
        <v/>
      </c>
      <c r="H29" s="35" t="str">
        <f>IF(ISBLANK('3. Validating &amp; managing reque '!G9),"",'3. Validating &amp; managing reque '!G9)</f>
        <v/>
      </c>
      <c r="I29" s="35" t="str">
        <f>IF(ISBLANK('3. Validating &amp; managing reque '!H9),"",'3. Validating &amp; managing reque '!H9)</f>
        <v/>
      </c>
      <c r="J29" s="35" t="str">
        <f>IF(ISBLANK('3. Validating &amp; managing reque '!I9),"",'3. Validating &amp; managing reque '!I9)</f>
        <v/>
      </c>
      <c r="K29" s="58" t="str">
        <f>IF(ISBLANK('3. Validating &amp; managing reque '!J9),"",'3. Validating &amp; managing reque '!J9)</f>
        <v/>
      </c>
      <c r="L29" s="38"/>
      <c r="M29" s="72"/>
      <c r="N29" s="23"/>
      <c r="O29" s="30"/>
      <c r="P29" s="38"/>
    </row>
    <row r="30" spans="1:16" ht="81.650000000000006" customHeight="1" x14ac:dyDescent="0.3">
      <c r="A30" s="194" t="str">
        <f t="shared" si="8"/>
        <v>Validating &amp; managing requests</v>
      </c>
      <c r="B30" s="170">
        <f t="shared" si="10"/>
        <v>3.2</v>
      </c>
      <c r="C30" s="173" t="str">
        <f t="shared" si="10"/>
        <v>Detailed records of requests handled are kept.</v>
      </c>
      <c r="D30" s="35" t="s">
        <v>33</v>
      </c>
      <c r="E30" s="50" t="s">
        <v>123</v>
      </c>
      <c r="F30" s="36" t="str">
        <f>IF(ISBLANK('3. Validating &amp; managing reque '!E10),"",'3. Validating &amp; managing reque '!E10)</f>
        <v/>
      </c>
      <c r="G30" s="35" t="str">
        <f>IF(ISBLANK('3. Validating &amp; managing reque '!F10),"",'3. Validating &amp; managing reque '!F10)</f>
        <v/>
      </c>
      <c r="H30" s="35" t="str">
        <f>IF(ISBLANK('3. Validating &amp; managing reque '!G10),"",'3. Validating &amp; managing reque '!G10)</f>
        <v/>
      </c>
      <c r="I30" s="35" t="str">
        <f>IF(ISBLANK('3. Validating &amp; managing reque '!H10),"",'3. Validating &amp; managing reque '!H10)</f>
        <v/>
      </c>
      <c r="J30" s="35" t="str">
        <f>IF(ISBLANK('3. Validating &amp; managing reque '!I10),"",'3. Validating &amp; managing reque '!I10)</f>
        <v/>
      </c>
      <c r="K30" s="58" t="str">
        <f>IF(ISBLANK('3. Validating &amp; managing reque '!J10),"",'3. Validating &amp; managing reque '!J10)</f>
        <v/>
      </c>
      <c r="L30" s="38"/>
      <c r="M30" s="72"/>
      <c r="N30" s="23"/>
      <c r="O30" s="30"/>
      <c r="P30" s="38"/>
    </row>
    <row r="31" spans="1:16" ht="49.25" customHeight="1" x14ac:dyDescent="0.3">
      <c r="A31" s="194" t="str">
        <f t="shared" si="8"/>
        <v>Validating &amp; managing requests</v>
      </c>
      <c r="B31" s="170">
        <f t="shared" si="10"/>
        <v>3.2</v>
      </c>
      <c r="C31" s="173" t="str">
        <f t="shared" si="10"/>
        <v>Detailed records of requests handled are kept.</v>
      </c>
      <c r="D31" s="35" t="s">
        <v>126</v>
      </c>
      <c r="E31" s="50" t="s">
        <v>124</v>
      </c>
      <c r="F31" s="36" t="str">
        <f>IF(ISBLANK('3. Validating &amp; managing reque '!E11),"",'3. Validating &amp; managing reque '!E11)</f>
        <v/>
      </c>
      <c r="G31" s="35" t="str">
        <f>IF(ISBLANK('3. Validating &amp; managing reque '!F11),"",'3. Validating &amp; managing reque '!F11)</f>
        <v/>
      </c>
      <c r="H31" s="35" t="str">
        <f>IF(ISBLANK('3. Validating &amp; managing reque '!G11),"",'3. Validating &amp; managing reque '!G11)</f>
        <v/>
      </c>
      <c r="I31" s="35" t="str">
        <f>IF(ISBLANK('3. Validating &amp; managing reque '!H11),"",'3. Validating &amp; managing reque '!H11)</f>
        <v/>
      </c>
      <c r="J31" s="35" t="str">
        <f>IF(ISBLANK('3. Validating &amp; managing reque '!I11),"",'3. Validating &amp; managing reque '!I11)</f>
        <v/>
      </c>
      <c r="K31" s="58" t="str">
        <f>IF(ISBLANK('3. Validating &amp; managing reque '!J11),"",'3. Validating &amp; managing reque '!J11)</f>
        <v/>
      </c>
      <c r="L31" s="38"/>
      <c r="M31" s="72"/>
      <c r="N31" s="23"/>
      <c r="O31" s="30"/>
      <c r="P31" s="38"/>
    </row>
    <row r="32" spans="1:16" ht="49.25" customHeight="1" thickBot="1" x14ac:dyDescent="0.35">
      <c r="A32" s="194" t="str">
        <f t="shared" si="8"/>
        <v>Validating &amp; managing requests</v>
      </c>
      <c r="B32" s="171">
        <f t="shared" si="10"/>
        <v>3.2</v>
      </c>
      <c r="C32" s="174" t="str">
        <f t="shared" si="10"/>
        <v>Detailed records of requests handled are kept.</v>
      </c>
      <c r="D32" s="87" t="s">
        <v>127</v>
      </c>
      <c r="E32" s="51" t="s">
        <v>125</v>
      </c>
      <c r="F32" s="57" t="str">
        <f>IF(ISBLANK('3. Validating &amp; managing reque '!E12),"",'3. Validating &amp; managing reque '!E12)</f>
        <v/>
      </c>
      <c r="G32" s="87" t="str">
        <f>IF(ISBLANK('3. Validating &amp; managing reque '!F12),"",'3. Validating &amp; managing reque '!F12)</f>
        <v/>
      </c>
      <c r="H32" s="87" t="str">
        <f>IF(ISBLANK('3. Validating &amp; managing reque '!G12),"",'3. Validating &amp; managing reque '!G12)</f>
        <v/>
      </c>
      <c r="I32" s="87" t="str">
        <f>IF(ISBLANK('3. Validating &amp; managing reque '!H12),"",'3. Validating &amp; managing reque '!H12)</f>
        <v/>
      </c>
      <c r="J32" s="87" t="str">
        <f>IF(ISBLANK('3. Validating &amp; managing reque '!I12),"",'3. Validating &amp; managing reque '!I12)</f>
        <v/>
      </c>
      <c r="K32" s="113" t="str">
        <f>IF(ISBLANK('3. Validating &amp; managing reque '!J12),"",'3. Validating &amp; managing reque '!J12)</f>
        <v/>
      </c>
      <c r="L32" s="38"/>
      <c r="M32" s="72"/>
      <c r="N32" s="23"/>
      <c r="O32" s="30"/>
      <c r="P32" s="38"/>
    </row>
    <row r="33" spans="1:28" ht="81.650000000000006" customHeight="1" x14ac:dyDescent="0.3">
      <c r="A33" s="194" t="str">
        <f t="shared" si="8"/>
        <v>Validating &amp; managing requests</v>
      </c>
      <c r="B33" s="169">
        <v>3.3</v>
      </c>
      <c r="C33" s="172" t="s">
        <v>128</v>
      </c>
      <c r="D33" s="49" t="s">
        <v>37</v>
      </c>
      <c r="E33" s="52" t="s">
        <v>129</v>
      </c>
      <c r="F33" s="55" t="str">
        <f>IF(ISBLANK('3. Validating &amp; managing reque '!E13),"",'3. Validating &amp; managing reque '!E13)</f>
        <v/>
      </c>
      <c r="G33" s="49" t="str">
        <f>IF(ISBLANK('3. Validating &amp; managing reque '!F13),"",'3. Validating &amp; managing reque '!F13)</f>
        <v/>
      </c>
      <c r="H33" s="49" t="str">
        <f>IF(ISBLANK('3. Validating &amp; managing reque '!G13),"",'3. Validating &amp; managing reque '!G13)</f>
        <v/>
      </c>
      <c r="I33" s="49" t="str">
        <f>IF(ISBLANK('3. Validating &amp; managing reque '!H13),"",'3. Validating &amp; managing reque '!H13)</f>
        <v/>
      </c>
      <c r="J33" s="49" t="str">
        <f>IF(ISBLANK('3. Validating &amp; managing reque '!I13),"",'3. Validating &amp; managing reque '!I13)</f>
        <v/>
      </c>
      <c r="K33" s="114" t="str">
        <f>IF(ISBLANK('3. Validating &amp; managing reque '!J13),"",'3. Validating &amp; managing reque '!J13)</f>
        <v/>
      </c>
      <c r="L33" s="38"/>
      <c r="M33" s="72"/>
      <c r="N33" s="23"/>
      <c r="O33" s="30"/>
      <c r="P33" s="38"/>
    </row>
    <row r="34" spans="1:28" ht="49.25" customHeight="1" x14ac:dyDescent="0.3">
      <c r="A34" s="194" t="str">
        <f t="shared" si="8"/>
        <v>Validating &amp; managing requests</v>
      </c>
      <c r="B34" s="170">
        <f t="shared" ref="B34:C39" si="11">B33</f>
        <v>3.3</v>
      </c>
      <c r="C34" s="173" t="str">
        <f t="shared" si="11"/>
        <v>Processes to acknowledge and manage requests correctly are in place.</v>
      </c>
      <c r="D34" s="35" t="s">
        <v>38</v>
      </c>
      <c r="E34" s="50" t="s">
        <v>130</v>
      </c>
      <c r="F34" s="36" t="str">
        <f>IF(ISBLANK('3. Validating &amp; managing reque '!E14),"",'3. Validating &amp; managing reque '!E14)</f>
        <v/>
      </c>
      <c r="G34" s="35" t="str">
        <f>IF(ISBLANK('3. Validating &amp; managing reque '!F14),"",'3. Validating &amp; managing reque '!F14)</f>
        <v/>
      </c>
      <c r="H34" s="35" t="str">
        <f>IF(ISBLANK('3. Validating &amp; managing reque '!G14),"",'3. Validating &amp; managing reque '!G14)</f>
        <v/>
      </c>
      <c r="I34" s="35" t="str">
        <f>IF(ISBLANK('3. Validating &amp; managing reque '!H14),"",'3. Validating &amp; managing reque '!H14)</f>
        <v/>
      </c>
      <c r="J34" s="35" t="str">
        <f>IF(ISBLANK('3. Validating &amp; managing reque '!I14),"",'3. Validating &amp; managing reque '!I14)</f>
        <v/>
      </c>
      <c r="K34" s="58" t="str">
        <f>IF(ISBLANK('3. Validating &amp; managing reque '!J14),"",'3. Validating &amp; managing reque '!J14)</f>
        <v/>
      </c>
      <c r="L34" s="38"/>
      <c r="M34" s="72"/>
      <c r="N34" s="23"/>
      <c r="O34" s="30"/>
      <c r="P34" s="38"/>
    </row>
    <row r="35" spans="1:28" ht="65.400000000000006" customHeight="1" x14ac:dyDescent="0.3">
      <c r="A35" s="194" t="str">
        <f t="shared" si="8"/>
        <v>Validating &amp; managing requests</v>
      </c>
      <c r="B35" s="170">
        <f t="shared" si="11"/>
        <v>3.3</v>
      </c>
      <c r="C35" s="173" t="str">
        <f t="shared" si="11"/>
        <v>Processes to acknowledge and manage requests correctly are in place.</v>
      </c>
      <c r="D35" s="35" t="s">
        <v>39</v>
      </c>
      <c r="E35" s="60" t="s">
        <v>131</v>
      </c>
      <c r="F35" s="36" t="str">
        <f>IF(ISBLANK('3. Validating &amp; managing reque '!E15),"",'3. Validating &amp; managing reque '!E15)</f>
        <v/>
      </c>
      <c r="G35" s="35" t="str">
        <f>IF(ISBLANK('3. Validating &amp; managing reque '!F15),"",'3. Validating &amp; managing reque '!F15)</f>
        <v/>
      </c>
      <c r="H35" s="35" t="str">
        <f>IF(ISBLANK('3. Validating &amp; managing reque '!G15),"",'3. Validating &amp; managing reque '!G15)</f>
        <v/>
      </c>
      <c r="I35" s="35" t="str">
        <f>IF(ISBLANK('3. Validating &amp; managing reque '!H15),"",'3. Validating &amp; managing reque '!H15)</f>
        <v/>
      </c>
      <c r="J35" s="35" t="str">
        <f>IF(ISBLANK('3. Validating &amp; managing reque '!I15),"",'3. Validating &amp; managing reque '!I15)</f>
        <v/>
      </c>
      <c r="K35" s="58" t="str">
        <f>IF(ISBLANK('3. Validating &amp; managing reque '!J15),"",'3. Validating &amp; managing reque '!J15)</f>
        <v/>
      </c>
      <c r="L35" s="38"/>
      <c r="M35" s="72"/>
      <c r="N35" s="23"/>
      <c r="O35" s="30"/>
      <c r="P35" s="38"/>
    </row>
    <row r="36" spans="1:28" ht="49.25" customHeight="1" x14ac:dyDescent="0.3">
      <c r="A36" s="194" t="str">
        <f t="shared" si="8"/>
        <v>Validating &amp; managing requests</v>
      </c>
      <c r="B36" s="170">
        <f t="shared" si="11"/>
        <v>3.3</v>
      </c>
      <c r="C36" s="173" t="str">
        <f t="shared" si="11"/>
        <v>Processes to acknowledge and manage requests correctly are in place.</v>
      </c>
      <c r="D36" s="35" t="s">
        <v>136</v>
      </c>
      <c r="E36" s="50" t="s">
        <v>132</v>
      </c>
      <c r="F36" s="36" t="str">
        <f>IF(ISBLANK('3. Validating &amp; managing reque '!E16),"",'3. Validating &amp; managing reque '!E16)</f>
        <v/>
      </c>
      <c r="G36" s="35" t="str">
        <f>IF(ISBLANK('3. Validating &amp; managing reque '!F16),"",'3. Validating &amp; managing reque '!F16)</f>
        <v/>
      </c>
      <c r="H36" s="35" t="str">
        <f>IF(ISBLANK('3. Validating &amp; managing reque '!G16),"",'3. Validating &amp; managing reque '!G16)</f>
        <v/>
      </c>
      <c r="I36" s="35" t="str">
        <f>IF(ISBLANK('3. Validating &amp; managing reque '!H16),"",'3. Validating &amp; managing reque '!H16)</f>
        <v/>
      </c>
      <c r="J36" s="35" t="str">
        <f>IF(ISBLANK('3. Validating &amp; managing reque '!I16),"",'3. Validating &amp; managing reque '!I16)</f>
        <v/>
      </c>
      <c r="K36" s="58" t="str">
        <f>IF(ISBLANK('3. Validating &amp; managing reque '!J16),"",'3. Validating &amp; managing reque '!J16)</f>
        <v/>
      </c>
      <c r="L36" s="38"/>
      <c r="M36" s="72"/>
      <c r="N36" s="23"/>
      <c r="O36" s="30"/>
      <c r="P36" s="38"/>
    </row>
    <row r="37" spans="1:28" ht="16.75" customHeight="1" x14ac:dyDescent="0.3">
      <c r="A37" s="194" t="str">
        <f t="shared" si="8"/>
        <v>Validating &amp; managing requests</v>
      </c>
      <c r="B37" s="170">
        <f t="shared" si="11"/>
        <v>3.3</v>
      </c>
      <c r="C37" s="173" t="str">
        <f t="shared" si="11"/>
        <v>Processes to acknowledge and manage requests correctly are in place.</v>
      </c>
      <c r="D37" s="35" t="s">
        <v>137</v>
      </c>
      <c r="E37" s="50" t="s">
        <v>133</v>
      </c>
      <c r="F37" s="36" t="str">
        <f>IF(ISBLANK('3. Validating &amp; managing reque '!E17),"",'3. Validating &amp; managing reque '!E17)</f>
        <v/>
      </c>
      <c r="G37" s="35" t="str">
        <f>IF(ISBLANK('3. Validating &amp; managing reque '!F17),"",'3. Validating &amp; managing reque '!F17)</f>
        <v/>
      </c>
      <c r="H37" s="35" t="str">
        <f>IF(ISBLANK('3. Validating &amp; managing reque '!G17),"",'3. Validating &amp; managing reque '!G17)</f>
        <v/>
      </c>
      <c r="I37" s="35" t="str">
        <f>IF(ISBLANK('3. Validating &amp; managing reque '!H17),"",'3. Validating &amp; managing reque '!H17)</f>
        <v/>
      </c>
      <c r="J37" s="35" t="str">
        <f>IF(ISBLANK('3. Validating &amp; managing reque '!I17),"",'3. Validating &amp; managing reque '!I17)</f>
        <v/>
      </c>
      <c r="K37" s="58" t="str">
        <f>IF(ISBLANK('3. Validating &amp; managing reque '!J17),"",'3. Validating &amp; managing reque '!J17)</f>
        <v/>
      </c>
      <c r="L37" s="38"/>
      <c r="M37" s="72"/>
      <c r="N37" s="23"/>
      <c r="O37" s="30"/>
      <c r="P37" s="38"/>
    </row>
    <row r="38" spans="1:28" ht="49.25" customHeight="1" x14ac:dyDescent="0.3">
      <c r="A38" s="194" t="str">
        <f t="shared" si="8"/>
        <v>Validating &amp; managing requests</v>
      </c>
      <c r="B38" s="170">
        <f t="shared" si="11"/>
        <v>3.3</v>
      </c>
      <c r="C38" s="173" t="str">
        <f t="shared" si="11"/>
        <v>Processes to acknowledge and manage requests correctly are in place.</v>
      </c>
      <c r="D38" s="35" t="s">
        <v>138</v>
      </c>
      <c r="E38" s="50" t="s">
        <v>134</v>
      </c>
      <c r="F38" s="36" t="str">
        <f>IF(ISBLANK('3. Validating &amp; managing reque '!E18),"",'3. Validating &amp; managing reque '!E18)</f>
        <v/>
      </c>
      <c r="G38" s="35" t="str">
        <f>IF(ISBLANK('3. Validating &amp; managing reque '!F18),"",'3. Validating &amp; managing reque '!F18)</f>
        <v/>
      </c>
      <c r="H38" s="35" t="str">
        <f>IF(ISBLANK('3. Validating &amp; managing reque '!G18),"",'3. Validating &amp; managing reque '!G18)</f>
        <v/>
      </c>
      <c r="I38" s="35" t="str">
        <f>IF(ISBLANK('3. Validating &amp; managing reque '!H18),"",'3. Validating &amp; managing reque '!H18)</f>
        <v/>
      </c>
      <c r="J38" s="35" t="str">
        <f>IF(ISBLANK('3. Validating &amp; managing reque '!I18),"",'3. Validating &amp; managing reque '!I18)</f>
        <v/>
      </c>
      <c r="K38" s="58" t="str">
        <f>IF(ISBLANK('3. Validating &amp; managing reque '!J18),"",'3. Validating &amp; managing reque '!J18)</f>
        <v/>
      </c>
      <c r="L38" s="39"/>
      <c r="M38" s="72"/>
      <c r="N38" s="23"/>
      <c r="O38" s="30"/>
      <c r="P38" s="39"/>
    </row>
    <row r="39" spans="1:28" ht="49.25" customHeight="1" thickBot="1" x14ac:dyDescent="0.35">
      <c r="A39" s="194" t="str">
        <f t="shared" si="8"/>
        <v>Validating &amp; managing requests</v>
      </c>
      <c r="B39" s="171">
        <f t="shared" si="11"/>
        <v>3.3</v>
      </c>
      <c r="C39" s="174" t="str">
        <f t="shared" si="11"/>
        <v>Processes to acknowledge and manage requests correctly are in place.</v>
      </c>
      <c r="D39" s="87" t="s">
        <v>139</v>
      </c>
      <c r="E39" s="51" t="s">
        <v>135</v>
      </c>
      <c r="F39" s="57" t="str">
        <f>IF(ISBLANK('3. Validating &amp; managing reque '!E19),"",'3. Validating &amp; managing reque '!E19)</f>
        <v/>
      </c>
      <c r="G39" s="87" t="str">
        <f>IF(ISBLANK('3. Validating &amp; managing reque '!F19),"",'3. Validating &amp; managing reque '!F19)</f>
        <v/>
      </c>
      <c r="H39" s="87" t="str">
        <f>IF(ISBLANK('3. Validating &amp; managing reque '!G19),"",'3. Validating &amp; managing reque '!G19)</f>
        <v/>
      </c>
      <c r="I39" s="87" t="str">
        <f>IF(ISBLANK('3. Validating &amp; managing reque '!H19),"",'3. Validating &amp; managing reque '!H19)</f>
        <v/>
      </c>
      <c r="J39" s="87" t="str">
        <f>IF(ISBLANK('3. Validating &amp; managing reque '!I19),"",'3. Validating &amp; managing reque '!I19)</f>
        <v/>
      </c>
      <c r="K39" s="113" t="str">
        <f>IF(ISBLANK('3. Validating &amp; managing reque '!J19),"",'3. Validating &amp; managing reque '!J19)</f>
        <v/>
      </c>
      <c r="L39" s="39"/>
      <c r="M39" s="72"/>
      <c r="N39" s="23"/>
      <c r="O39" s="30"/>
      <c r="P39" s="39"/>
    </row>
    <row r="40" spans="1:28" ht="49.25" customHeight="1" x14ac:dyDescent="0.3">
      <c r="A40" s="194" t="str">
        <f t="shared" si="8"/>
        <v>Validating &amp; managing requests</v>
      </c>
      <c r="B40" s="169">
        <v>3.4</v>
      </c>
      <c r="C40" s="172" t="s">
        <v>140</v>
      </c>
      <c r="D40" s="49" t="s">
        <v>40</v>
      </c>
      <c r="E40" s="52" t="s">
        <v>141</v>
      </c>
      <c r="F40" s="55" t="str">
        <f>IF(ISBLANK('3. Validating &amp; managing reque '!E20),"",'3. Validating &amp; managing reque '!E20)</f>
        <v/>
      </c>
      <c r="G40" s="49" t="str">
        <f>IF(ISBLANK('3. Validating &amp; managing reque '!F20),"",'3. Validating &amp; managing reque '!F20)</f>
        <v/>
      </c>
      <c r="H40" s="49" t="str">
        <f>IF(ISBLANK('3. Validating &amp; managing reque '!G20),"",'3. Validating &amp; managing reque '!G20)</f>
        <v/>
      </c>
      <c r="I40" s="49" t="str">
        <f>IF(ISBLANK('3. Validating &amp; managing reque '!H20),"",'3. Validating &amp; managing reque '!H20)</f>
        <v/>
      </c>
      <c r="J40" s="49" t="str">
        <f>IF(ISBLANK('3. Validating &amp; managing reque '!I20),"",'3. Validating &amp; managing reque '!I20)</f>
        <v/>
      </c>
      <c r="K40" s="114" t="str">
        <f>IF(ISBLANK('3. Validating &amp; managing reque '!J20),"",'3. Validating &amp; managing reque '!J20)</f>
        <v/>
      </c>
      <c r="L40" s="39"/>
      <c r="M40" s="72"/>
      <c r="N40" s="23"/>
      <c r="O40" s="30"/>
      <c r="P40" s="39"/>
    </row>
    <row r="41" spans="1:28" s="41" customFormat="1" ht="49.25" customHeight="1" thickBot="1" x14ac:dyDescent="0.35">
      <c r="A41" s="195" t="str">
        <f t="shared" ref="A41:C41" si="12">A40</f>
        <v>Validating &amp; managing requests</v>
      </c>
      <c r="B41" s="171">
        <f t="shared" si="12"/>
        <v>3.4</v>
      </c>
      <c r="C41" s="174" t="str">
        <f t="shared" si="12"/>
        <v>Requests for access are responded to within the statutory timeframe.</v>
      </c>
      <c r="D41" s="87" t="s">
        <v>41</v>
      </c>
      <c r="E41" s="92" t="s">
        <v>142</v>
      </c>
      <c r="F41" s="57" t="str">
        <f>IF(ISBLANK('3. Validating &amp; managing reque '!E21),"",'3. Validating &amp; managing reque '!E21)</f>
        <v/>
      </c>
      <c r="G41" s="87" t="str">
        <f>IF(ISBLANK('3. Validating &amp; managing reque '!F21),"",'3. Validating &amp; managing reque '!F21)</f>
        <v/>
      </c>
      <c r="H41" s="87" t="str">
        <f>IF(ISBLANK('3. Validating &amp; managing reque '!G21),"",'3. Validating &amp; managing reque '!G21)</f>
        <v/>
      </c>
      <c r="I41" s="87" t="str">
        <f>IF(ISBLANK('3. Validating &amp; managing reque '!H21),"",'3. Validating &amp; managing reque '!H21)</f>
        <v/>
      </c>
      <c r="J41" s="87" t="str">
        <f>IF(ISBLANK('3. Validating &amp; managing reque '!I21),"",'3. Validating &amp; managing reque '!I21)</f>
        <v/>
      </c>
      <c r="K41" s="113" t="str">
        <f>IF(ISBLANK('3. Validating &amp; managing reque '!J21),"",'3. Validating &amp; managing reque '!J21)</f>
        <v/>
      </c>
      <c r="L41" s="39"/>
      <c r="M41" s="72"/>
      <c r="N41" s="23"/>
      <c r="O41" s="30"/>
      <c r="P41" s="39"/>
      <c r="Q41" s="40"/>
      <c r="R41" s="40"/>
      <c r="S41" s="40"/>
      <c r="T41" s="40"/>
      <c r="U41" s="40"/>
      <c r="V41" s="40"/>
      <c r="W41" s="40"/>
      <c r="X41" s="40"/>
      <c r="Y41" s="40"/>
      <c r="Z41" s="40"/>
      <c r="AA41" s="40"/>
      <c r="AB41" s="40"/>
    </row>
    <row r="42" spans="1:28" s="41" customFormat="1" ht="48.65" customHeight="1" x14ac:dyDescent="0.35">
      <c r="A42" s="190" t="s">
        <v>165</v>
      </c>
      <c r="B42" s="169">
        <v>4.0999999999999996</v>
      </c>
      <c r="C42" s="172" t="s">
        <v>144</v>
      </c>
      <c r="D42" s="26" t="s">
        <v>43</v>
      </c>
      <c r="E42" s="64" t="s">
        <v>145</v>
      </c>
      <c r="F42" s="55" t="str">
        <f>IF(ISBLANK('4. Finding &amp; retrieving info'!E2),"",'4. Finding &amp; retrieving info'!E2)</f>
        <v/>
      </c>
      <c r="G42" s="49" t="str">
        <f>IF(ISBLANK('4. Finding &amp; retrieving info'!F2),"",'4. Finding &amp; retrieving info'!F2)</f>
        <v/>
      </c>
      <c r="H42" s="49" t="str">
        <f>IF(ISBLANK('4. Finding &amp; retrieving info'!G2),"",'4. Finding &amp; retrieving info'!G2)</f>
        <v/>
      </c>
      <c r="I42" s="49" t="str">
        <f>IF(ISBLANK('4. Finding &amp; retrieving info'!H2),"",'4. Finding &amp; retrieving info'!H2)</f>
        <v/>
      </c>
      <c r="J42" s="49" t="str">
        <f>IF(ISBLANK('4. Finding &amp; retrieving info'!I2),"",'4. Finding &amp; retrieving info'!I2)</f>
        <v/>
      </c>
      <c r="K42" s="114" t="str">
        <f>IF(ISBLANK('4. Finding &amp; retrieving info'!J2),"",'4. Finding &amp; retrieving info'!J2)</f>
        <v/>
      </c>
      <c r="L42" s="39"/>
      <c r="M42" s="72"/>
      <c r="N42" s="23"/>
      <c r="O42" s="30"/>
      <c r="P42" s="39"/>
      <c r="Q42" s="40"/>
      <c r="R42" s="40"/>
      <c r="S42" s="40"/>
      <c r="T42" s="40"/>
      <c r="U42" s="40"/>
      <c r="V42" s="40"/>
      <c r="W42" s="40"/>
      <c r="X42" s="40"/>
      <c r="Y42" s="40"/>
      <c r="Z42" s="40"/>
      <c r="AA42" s="40"/>
      <c r="AB42" s="40"/>
    </row>
    <row r="43" spans="1:28" s="41" customFormat="1" ht="32.4" customHeight="1" x14ac:dyDescent="0.35">
      <c r="A43" s="191" t="str">
        <f t="shared" ref="A43:A51" si="13">A42</f>
        <v>Finding &amp; retrieving information</v>
      </c>
      <c r="B43" s="170">
        <f t="shared" ref="B43:C46" si="14">B42</f>
        <v>4.0999999999999996</v>
      </c>
      <c r="C43" s="173" t="str">
        <f t="shared" si="14"/>
        <v>Processes to locate requested information in a timely manner are in place.</v>
      </c>
      <c r="D43" s="53" t="s">
        <v>44</v>
      </c>
      <c r="E43" s="65" t="s">
        <v>146</v>
      </c>
      <c r="F43" s="36" t="str">
        <f>IF(ISBLANK('4. Finding &amp; retrieving info'!E3),"",'4. Finding &amp; retrieving info'!E3)</f>
        <v/>
      </c>
      <c r="G43" s="35" t="str">
        <f>IF(ISBLANK('4. Finding &amp; retrieving info'!F3),"",'4. Finding &amp; retrieving info'!F3)</f>
        <v/>
      </c>
      <c r="H43" s="35" t="str">
        <f>IF(ISBLANK('4. Finding &amp; retrieving info'!G3),"",'4. Finding &amp; retrieving info'!G3)</f>
        <v/>
      </c>
      <c r="I43" s="35" t="str">
        <f>IF(ISBLANK('4. Finding &amp; retrieving info'!H3),"",'4. Finding &amp; retrieving info'!H3)</f>
        <v/>
      </c>
      <c r="J43" s="35" t="str">
        <f>IF(ISBLANK('4. Finding &amp; retrieving info'!I3),"",'4. Finding &amp; retrieving info'!I3)</f>
        <v/>
      </c>
      <c r="K43" s="58" t="str">
        <f>IF(ISBLANK('4. Finding &amp; retrieving info'!J3),"",'4. Finding &amp; retrieving info'!J3)</f>
        <v/>
      </c>
      <c r="L43" s="39"/>
      <c r="M43" s="72"/>
      <c r="N43" s="23"/>
      <c r="O43" s="30"/>
      <c r="P43" s="39"/>
      <c r="Q43" s="40"/>
      <c r="R43" s="40"/>
      <c r="S43" s="40"/>
      <c r="T43" s="40"/>
      <c r="U43" s="40"/>
      <c r="V43" s="40"/>
      <c r="W43" s="40"/>
      <c r="X43" s="40"/>
      <c r="Y43" s="40"/>
      <c r="Z43" s="40"/>
      <c r="AA43" s="40"/>
      <c r="AB43" s="40"/>
    </row>
    <row r="44" spans="1:28" s="41" customFormat="1" ht="32.4" customHeight="1" x14ac:dyDescent="0.35">
      <c r="A44" s="191" t="str">
        <f t="shared" si="13"/>
        <v>Finding &amp; retrieving information</v>
      </c>
      <c r="B44" s="170">
        <f t="shared" si="14"/>
        <v>4.0999999999999996</v>
      </c>
      <c r="C44" s="173" t="str">
        <f t="shared" si="14"/>
        <v>Processes to locate requested information in a timely manner are in place.</v>
      </c>
      <c r="D44" s="53" t="s">
        <v>45</v>
      </c>
      <c r="E44" s="60" t="s">
        <v>147</v>
      </c>
      <c r="F44" s="36" t="str">
        <f>IF(ISBLANK('4. Finding &amp; retrieving info'!E4),"",'4. Finding &amp; retrieving info'!E4)</f>
        <v/>
      </c>
      <c r="G44" s="35" t="str">
        <f>IF(ISBLANK('4. Finding &amp; retrieving info'!F4),"",'4. Finding &amp; retrieving info'!F4)</f>
        <v/>
      </c>
      <c r="H44" s="35" t="str">
        <f>IF(ISBLANK('4. Finding &amp; retrieving info'!G4),"",'4. Finding &amp; retrieving info'!G4)</f>
        <v/>
      </c>
      <c r="I44" s="35" t="str">
        <f>IF(ISBLANK('4. Finding &amp; retrieving info'!H4),"",'4. Finding &amp; retrieving info'!H4)</f>
        <v/>
      </c>
      <c r="J44" s="35" t="str">
        <f>IF(ISBLANK('4. Finding &amp; retrieving info'!I4),"",'4. Finding &amp; retrieving info'!I4)</f>
        <v/>
      </c>
      <c r="K44" s="58" t="str">
        <f>IF(ISBLANK('4. Finding &amp; retrieving info'!J4),"",'4. Finding &amp; retrieving info'!J4)</f>
        <v/>
      </c>
      <c r="L44" s="39"/>
      <c r="M44" s="72"/>
      <c r="N44" s="23"/>
      <c r="O44" s="30"/>
      <c r="P44" s="39"/>
      <c r="Q44" s="40"/>
      <c r="R44" s="40"/>
      <c r="S44" s="40"/>
      <c r="T44" s="40"/>
      <c r="U44" s="40"/>
      <c r="V44" s="40"/>
      <c r="W44" s="40"/>
      <c r="X44" s="40"/>
      <c r="Y44" s="40"/>
      <c r="Z44" s="40"/>
      <c r="AA44" s="40"/>
      <c r="AB44" s="40"/>
    </row>
    <row r="45" spans="1:28" s="41" customFormat="1" ht="48.65" customHeight="1" x14ac:dyDescent="0.35">
      <c r="A45" s="191" t="str">
        <f t="shared" si="13"/>
        <v>Finding &amp; retrieving information</v>
      </c>
      <c r="B45" s="170">
        <f t="shared" si="14"/>
        <v>4.0999999999999996</v>
      </c>
      <c r="C45" s="173" t="str">
        <f t="shared" si="14"/>
        <v>Processes to locate requested information in a timely manner are in place.</v>
      </c>
      <c r="D45" s="53" t="s">
        <v>76</v>
      </c>
      <c r="E45" s="60" t="s">
        <v>148</v>
      </c>
      <c r="F45" s="36" t="str">
        <f>IF(ISBLANK('4. Finding &amp; retrieving info'!E5),"",'4. Finding &amp; retrieving info'!E5)</f>
        <v/>
      </c>
      <c r="G45" s="35" t="str">
        <f>IF(ISBLANK('4. Finding &amp; retrieving info'!F5),"",'4. Finding &amp; retrieving info'!F5)</f>
        <v/>
      </c>
      <c r="H45" s="35" t="str">
        <f>IF(ISBLANK('4. Finding &amp; retrieving info'!G5),"",'4. Finding &amp; retrieving info'!G5)</f>
        <v/>
      </c>
      <c r="I45" s="35" t="str">
        <f>IF(ISBLANK('4. Finding &amp; retrieving info'!H5),"",'4. Finding &amp; retrieving info'!H5)</f>
        <v/>
      </c>
      <c r="J45" s="35" t="str">
        <f>IF(ISBLANK('4. Finding &amp; retrieving info'!I5),"",'4. Finding &amp; retrieving info'!I5)</f>
        <v/>
      </c>
      <c r="K45" s="58" t="str">
        <f>IF(ISBLANK('4. Finding &amp; retrieving info'!J5),"",'4. Finding &amp; retrieving info'!J5)</f>
        <v/>
      </c>
      <c r="L45" s="39"/>
      <c r="M45" s="72"/>
      <c r="N45" s="23"/>
      <c r="O45" s="30"/>
      <c r="P45" s="39"/>
      <c r="Q45" s="40"/>
      <c r="R45" s="40"/>
      <c r="S45" s="40"/>
      <c r="T45" s="40"/>
      <c r="U45" s="40"/>
      <c r="V45" s="40"/>
      <c r="W45" s="40"/>
      <c r="X45" s="40"/>
      <c r="Y45" s="40"/>
      <c r="Z45" s="40"/>
      <c r="AA45" s="40"/>
      <c r="AB45" s="40"/>
    </row>
    <row r="46" spans="1:28" s="41" customFormat="1" ht="48.65" customHeight="1" thickBot="1" x14ac:dyDescent="0.4">
      <c r="A46" s="191" t="str">
        <f t="shared" si="13"/>
        <v>Finding &amp; retrieving information</v>
      </c>
      <c r="B46" s="171">
        <f t="shared" si="14"/>
        <v>4.0999999999999996</v>
      </c>
      <c r="C46" s="174" t="str">
        <f t="shared" si="14"/>
        <v>Processes to locate requested information in a timely manner are in place.</v>
      </c>
      <c r="D46" s="88" t="s">
        <v>77</v>
      </c>
      <c r="E46" s="108" t="s">
        <v>149</v>
      </c>
      <c r="F46" s="57" t="str">
        <f>IF(ISBLANK('4. Finding &amp; retrieving info'!E6),"",'4. Finding &amp; retrieving info'!E6)</f>
        <v/>
      </c>
      <c r="G46" s="87" t="str">
        <f>IF(ISBLANK('4. Finding &amp; retrieving info'!F6),"",'4. Finding &amp; retrieving info'!F6)</f>
        <v/>
      </c>
      <c r="H46" s="87" t="str">
        <f>IF(ISBLANK('4. Finding &amp; retrieving info'!G6),"",'4. Finding &amp; retrieving info'!G6)</f>
        <v/>
      </c>
      <c r="I46" s="87" t="str">
        <f>IF(ISBLANK('4. Finding &amp; retrieving info'!H6),"",'4. Finding &amp; retrieving info'!H6)</f>
        <v/>
      </c>
      <c r="J46" s="87" t="str">
        <f>IF(ISBLANK('4. Finding &amp; retrieving info'!I6),"",'4. Finding &amp; retrieving info'!I6)</f>
        <v/>
      </c>
      <c r="K46" s="113" t="str">
        <f>IF(ISBLANK('4. Finding &amp; retrieving info'!J6),"",'4. Finding &amp; retrieving info'!J6)</f>
        <v/>
      </c>
      <c r="L46" s="39"/>
      <c r="M46" s="72"/>
      <c r="N46" s="23"/>
      <c r="O46" s="30"/>
      <c r="P46" s="39"/>
      <c r="Q46" s="40"/>
      <c r="R46" s="40"/>
      <c r="S46" s="40"/>
      <c r="T46" s="40"/>
      <c r="U46" s="40"/>
      <c r="V46" s="40"/>
      <c r="W46" s="40"/>
      <c r="X46" s="40"/>
      <c r="Y46" s="40"/>
      <c r="Z46" s="40"/>
      <c r="AA46" s="40"/>
      <c r="AB46" s="40"/>
    </row>
    <row r="47" spans="1:28" s="41" customFormat="1" ht="48.65" customHeight="1" x14ac:dyDescent="0.35">
      <c r="A47" s="191" t="str">
        <f t="shared" si="13"/>
        <v>Finding &amp; retrieving information</v>
      </c>
      <c r="B47" s="169">
        <v>4.2</v>
      </c>
      <c r="C47" s="172" t="s">
        <v>150</v>
      </c>
      <c r="D47" s="26" t="s">
        <v>46</v>
      </c>
      <c r="E47" s="59" t="s">
        <v>151</v>
      </c>
      <c r="F47" s="55" t="str">
        <f>IF(ISBLANK('4. Finding &amp; retrieving info'!E7),"",'4. Finding &amp; retrieving info'!E7)</f>
        <v/>
      </c>
      <c r="G47" s="49" t="str">
        <f>IF(ISBLANK('4. Finding &amp; retrieving info'!F7),"",'4. Finding &amp; retrieving info'!F7)</f>
        <v/>
      </c>
      <c r="H47" s="49" t="str">
        <f>IF(ISBLANK('4. Finding &amp; retrieving info'!G7),"",'4. Finding &amp; retrieving info'!G7)</f>
        <v/>
      </c>
      <c r="I47" s="49" t="str">
        <f>IF(ISBLANK('4. Finding &amp; retrieving info'!H7),"",'4. Finding &amp; retrieving info'!H7)</f>
        <v/>
      </c>
      <c r="J47" s="49" t="str">
        <f>IF(ISBLANK('4. Finding &amp; retrieving info'!I7),"",'4. Finding &amp; retrieving info'!I7)</f>
        <v/>
      </c>
      <c r="K47" s="114" t="str">
        <f>IF(ISBLANK('4. Finding &amp; retrieving info'!J7),"",'4. Finding &amp; retrieving info'!J7)</f>
        <v/>
      </c>
      <c r="L47" s="39"/>
      <c r="M47" s="72"/>
      <c r="N47" s="23"/>
      <c r="O47" s="30"/>
      <c r="P47" s="39"/>
      <c r="Q47" s="40"/>
      <c r="R47" s="40"/>
      <c r="S47" s="40"/>
      <c r="T47" s="40"/>
      <c r="U47" s="40"/>
      <c r="V47" s="40"/>
      <c r="W47" s="40"/>
      <c r="X47" s="40"/>
      <c r="Y47" s="40"/>
      <c r="Z47" s="40"/>
      <c r="AA47" s="40"/>
      <c r="AB47" s="40"/>
    </row>
    <row r="48" spans="1:28" s="41" customFormat="1" ht="32.4" customHeight="1" x14ac:dyDescent="0.35">
      <c r="A48" s="191" t="str">
        <f t="shared" si="13"/>
        <v>Finding &amp; retrieving information</v>
      </c>
      <c r="B48" s="170">
        <f t="shared" ref="B48:C50" si="15">B47</f>
        <v>4.2</v>
      </c>
      <c r="C48" s="173" t="str">
        <f t="shared" si="15"/>
        <v>Processes to properly consider whether to withhold or redact information relating to the person or a third party are in place.</v>
      </c>
      <c r="D48" s="53" t="s">
        <v>47</v>
      </c>
      <c r="E48" s="60" t="s">
        <v>152</v>
      </c>
      <c r="F48" s="36" t="str">
        <f>IF(ISBLANK('4. Finding &amp; retrieving info'!E8),"",'4. Finding &amp; retrieving info'!E8)</f>
        <v/>
      </c>
      <c r="G48" s="35" t="str">
        <f>IF(ISBLANK('4. Finding &amp; retrieving info'!F8),"",'4. Finding &amp; retrieving info'!F8)</f>
        <v/>
      </c>
      <c r="H48" s="35" t="str">
        <f>IF(ISBLANK('4. Finding &amp; retrieving info'!G8),"",'4. Finding &amp; retrieving info'!G8)</f>
        <v/>
      </c>
      <c r="I48" s="35" t="str">
        <f>IF(ISBLANK('4. Finding &amp; retrieving info'!H8),"",'4. Finding &amp; retrieving info'!H8)</f>
        <v/>
      </c>
      <c r="J48" s="35" t="str">
        <f>IF(ISBLANK('4. Finding &amp; retrieving info'!I8),"",'4. Finding &amp; retrieving info'!I8)</f>
        <v/>
      </c>
      <c r="K48" s="58" t="str">
        <f>IF(ISBLANK('4. Finding &amp; retrieving info'!J8),"",'4. Finding &amp; retrieving info'!J8)</f>
        <v/>
      </c>
      <c r="L48" s="39"/>
      <c r="M48" s="72"/>
      <c r="N48" s="23"/>
      <c r="O48" s="30"/>
      <c r="P48" s="39"/>
      <c r="Q48" s="40"/>
      <c r="R48" s="40"/>
      <c r="S48" s="40"/>
      <c r="T48" s="40"/>
      <c r="U48" s="40"/>
      <c r="V48" s="40"/>
      <c r="W48" s="40"/>
      <c r="X48" s="40"/>
      <c r="Y48" s="40"/>
      <c r="Z48" s="40"/>
      <c r="AA48" s="40"/>
      <c r="AB48" s="40"/>
    </row>
    <row r="49" spans="1:28" s="41" customFormat="1" ht="48.65" customHeight="1" x14ac:dyDescent="0.35">
      <c r="A49" s="191" t="str">
        <f t="shared" si="13"/>
        <v>Finding &amp; retrieving information</v>
      </c>
      <c r="B49" s="170">
        <f t="shared" si="15"/>
        <v>4.2</v>
      </c>
      <c r="C49" s="173" t="str">
        <f t="shared" si="15"/>
        <v>Processes to properly consider whether to withhold or redact information relating to the person or a third party are in place.</v>
      </c>
      <c r="D49" s="53" t="s">
        <v>48</v>
      </c>
      <c r="E49" s="60" t="s">
        <v>153</v>
      </c>
      <c r="F49" s="36" t="str">
        <f>IF(ISBLANK('4. Finding &amp; retrieving info'!E9),"",'4. Finding &amp; retrieving info'!E9)</f>
        <v/>
      </c>
      <c r="G49" s="35" t="str">
        <f>IF(ISBLANK('4. Finding &amp; retrieving info'!F9),"",'4. Finding &amp; retrieving info'!F9)</f>
        <v/>
      </c>
      <c r="H49" s="35" t="str">
        <f>IF(ISBLANK('4. Finding &amp; retrieving info'!G9),"",'4. Finding &amp; retrieving info'!G9)</f>
        <v/>
      </c>
      <c r="I49" s="35" t="str">
        <f>IF(ISBLANK('4. Finding &amp; retrieving info'!H9),"",'4. Finding &amp; retrieving info'!H9)</f>
        <v/>
      </c>
      <c r="J49" s="35" t="str">
        <f>IF(ISBLANK('4. Finding &amp; retrieving info'!I9),"",'4. Finding &amp; retrieving info'!I9)</f>
        <v/>
      </c>
      <c r="K49" s="58" t="str">
        <f>IF(ISBLANK('4. Finding &amp; retrieving info'!J9),"",'4. Finding &amp; retrieving info'!J9)</f>
        <v/>
      </c>
      <c r="L49" s="39"/>
      <c r="M49" s="72"/>
      <c r="N49" s="23"/>
      <c r="O49" s="30"/>
      <c r="P49" s="39"/>
      <c r="Q49" s="40"/>
      <c r="R49" s="40"/>
      <c r="S49" s="40"/>
      <c r="T49" s="40"/>
      <c r="U49" s="40"/>
      <c r="V49" s="40"/>
      <c r="W49" s="40"/>
      <c r="X49" s="40"/>
      <c r="Y49" s="40"/>
      <c r="Z49" s="40"/>
      <c r="AA49" s="40"/>
      <c r="AB49" s="40"/>
    </row>
    <row r="50" spans="1:28" s="41" customFormat="1" ht="32.4" customHeight="1" thickBot="1" x14ac:dyDescent="0.4">
      <c r="A50" s="191" t="str">
        <f t="shared" si="13"/>
        <v>Finding &amp; retrieving information</v>
      </c>
      <c r="B50" s="171">
        <f t="shared" si="15"/>
        <v>4.2</v>
      </c>
      <c r="C50" s="174" t="str">
        <f t="shared" si="15"/>
        <v>Processes to properly consider whether to withhold or redact information relating to the person or a third party are in place.</v>
      </c>
      <c r="D50" s="88" t="s">
        <v>155</v>
      </c>
      <c r="E50" s="108" t="s">
        <v>154</v>
      </c>
      <c r="F50" s="57" t="str">
        <f>IF(ISBLANK('4. Finding &amp; retrieving info'!E10),"",'4. Finding &amp; retrieving info'!E10)</f>
        <v/>
      </c>
      <c r="G50" s="87" t="str">
        <f>IF(ISBLANK('4. Finding &amp; retrieving info'!F10),"",'4. Finding &amp; retrieving info'!F10)</f>
        <v/>
      </c>
      <c r="H50" s="87" t="str">
        <f>IF(ISBLANK('4. Finding &amp; retrieving info'!G10),"",'4. Finding &amp; retrieving info'!G10)</f>
        <v/>
      </c>
      <c r="I50" s="87" t="str">
        <f>IF(ISBLANK('4. Finding &amp; retrieving info'!H10),"",'4. Finding &amp; retrieving info'!H10)</f>
        <v/>
      </c>
      <c r="J50" s="87" t="str">
        <f>IF(ISBLANK('4. Finding &amp; retrieving info'!I10),"",'4. Finding &amp; retrieving info'!I10)</f>
        <v/>
      </c>
      <c r="K50" s="113" t="str">
        <f>IF(ISBLANK('4. Finding &amp; retrieving info'!J10),"",'4. Finding &amp; retrieving info'!J10)</f>
        <v/>
      </c>
      <c r="L50" s="39"/>
      <c r="M50" s="72"/>
      <c r="N50" s="23"/>
      <c r="O50" s="30"/>
      <c r="P50" s="39"/>
      <c r="Q50" s="40"/>
      <c r="R50" s="40"/>
      <c r="S50" s="40"/>
      <c r="T50" s="40"/>
      <c r="U50" s="40"/>
      <c r="V50" s="40"/>
      <c r="W50" s="40"/>
      <c r="X50" s="40"/>
      <c r="Y50" s="40"/>
      <c r="Z50" s="40"/>
      <c r="AA50" s="40"/>
      <c r="AB50" s="40"/>
    </row>
    <row r="51" spans="1:28" s="41" customFormat="1" ht="16.25" customHeight="1" x14ac:dyDescent="0.35">
      <c r="A51" s="191" t="str">
        <f t="shared" si="13"/>
        <v>Finding &amp; retrieving information</v>
      </c>
      <c r="B51" s="169">
        <v>4.3</v>
      </c>
      <c r="C51" s="187" t="s">
        <v>156</v>
      </c>
      <c r="D51" s="26" t="s">
        <v>157</v>
      </c>
      <c r="E51" s="59" t="s">
        <v>158</v>
      </c>
      <c r="F51" s="55" t="str">
        <f>IF(ISBLANK('4. Finding &amp; retrieving info'!E11),"",'4. Finding &amp; retrieving info'!E11)</f>
        <v/>
      </c>
      <c r="G51" s="49" t="str">
        <f>IF(ISBLANK('4. Finding &amp; retrieving info'!F11),"",'4. Finding &amp; retrieving info'!F11)</f>
        <v/>
      </c>
      <c r="H51" s="49" t="str">
        <f>IF(ISBLANK('4. Finding &amp; retrieving info'!G11),"",'4. Finding &amp; retrieving info'!G11)</f>
        <v/>
      </c>
      <c r="I51" s="49" t="str">
        <f>IF(ISBLANK('4. Finding &amp; retrieving info'!H11),"",'4. Finding &amp; retrieving info'!H11)</f>
        <v/>
      </c>
      <c r="J51" s="49" t="str">
        <f>IF(ISBLANK('4. Finding &amp; retrieving info'!I11),"",'4. Finding &amp; retrieving info'!I11)</f>
        <v/>
      </c>
      <c r="K51" s="114" t="str">
        <f>IF(ISBLANK('4. Finding &amp; retrieving info'!J11),"",'4. Finding &amp; retrieving info'!J11)</f>
        <v/>
      </c>
      <c r="L51" s="39"/>
      <c r="M51" s="72"/>
      <c r="N51" s="23"/>
      <c r="O51" s="76"/>
      <c r="P51" s="39"/>
      <c r="Q51" s="40"/>
      <c r="R51" s="40"/>
      <c r="S51" s="40"/>
      <c r="T51" s="40"/>
      <c r="U51" s="40"/>
      <c r="V51" s="40"/>
      <c r="W51" s="40"/>
      <c r="X51" s="40"/>
      <c r="Y51" s="40"/>
      <c r="Z51" s="40"/>
      <c r="AA51" s="40"/>
      <c r="AB51" s="40"/>
    </row>
    <row r="52" spans="1:28" s="41" customFormat="1" ht="32.4" customHeight="1" x14ac:dyDescent="0.35">
      <c r="A52" s="191" t="str">
        <f t="shared" ref="A52:C54" si="16">A51</f>
        <v>Finding &amp; retrieving information</v>
      </c>
      <c r="B52" s="170">
        <f t="shared" si="16"/>
        <v>4.3</v>
      </c>
      <c r="C52" s="188" t="str">
        <f t="shared" si="16"/>
        <v>A consistent approach is taken to removing confidential or third-party information from information provided in response to requests.</v>
      </c>
      <c r="D52" s="53" t="s">
        <v>162</v>
      </c>
      <c r="E52" s="60" t="s">
        <v>159</v>
      </c>
      <c r="F52" s="36" t="str">
        <f>IF(ISBLANK('4. Finding &amp; retrieving info'!E12),"",'4. Finding &amp; retrieving info'!E12)</f>
        <v/>
      </c>
      <c r="G52" s="35" t="str">
        <f>IF(ISBLANK('4. Finding &amp; retrieving info'!F12),"",'4. Finding &amp; retrieving info'!F12)</f>
        <v/>
      </c>
      <c r="H52" s="35" t="str">
        <f>IF(ISBLANK('4. Finding &amp; retrieving info'!G12),"",'4. Finding &amp; retrieving info'!G12)</f>
        <v/>
      </c>
      <c r="I52" s="35" t="str">
        <f>IF(ISBLANK('4. Finding &amp; retrieving info'!H12),"",'4. Finding &amp; retrieving info'!H12)</f>
        <v/>
      </c>
      <c r="J52" s="35" t="str">
        <f>IF(ISBLANK('4. Finding &amp; retrieving info'!I12),"",'4. Finding &amp; retrieving info'!I12)</f>
        <v/>
      </c>
      <c r="K52" s="58" t="str">
        <f>IF(ISBLANK('4. Finding &amp; retrieving info'!J12),"",'4. Finding &amp; retrieving info'!J12)</f>
        <v/>
      </c>
      <c r="L52" s="39"/>
      <c r="M52" s="72"/>
      <c r="N52" s="23"/>
      <c r="O52" s="76"/>
      <c r="P52" s="39"/>
      <c r="Q52" s="40"/>
      <c r="R52" s="40"/>
      <c r="S52" s="40"/>
      <c r="T52" s="40"/>
      <c r="U52" s="40"/>
      <c r="V52" s="40"/>
      <c r="W52" s="40"/>
      <c r="X52" s="40"/>
      <c r="Y52" s="40"/>
      <c r="Z52" s="40"/>
      <c r="AA52" s="40"/>
      <c r="AB52" s="40"/>
    </row>
    <row r="53" spans="1:28" s="41" customFormat="1" ht="32.4" customHeight="1" x14ac:dyDescent="0.35">
      <c r="A53" s="191" t="str">
        <f t="shared" si="16"/>
        <v>Finding &amp; retrieving information</v>
      </c>
      <c r="B53" s="170">
        <f t="shared" si="16"/>
        <v>4.3</v>
      </c>
      <c r="C53" s="188" t="str">
        <f t="shared" si="16"/>
        <v>A consistent approach is taken to removing confidential or third-party information from information provided in response to requests.</v>
      </c>
      <c r="D53" s="53" t="s">
        <v>163</v>
      </c>
      <c r="E53" s="60" t="s">
        <v>160</v>
      </c>
      <c r="F53" s="36" t="str">
        <f>IF(ISBLANK('4. Finding &amp; retrieving info'!E13),"",'4. Finding &amp; retrieving info'!E13)</f>
        <v/>
      </c>
      <c r="G53" s="35" t="str">
        <f>IF(ISBLANK('4. Finding &amp; retrieving info'!F13),"",'4. Finding &amp; retrieving info'!F13)</f>
        <v/>
      </c>
      <c r="H53" s="35" t="str">
        <f>IF(ISBLANK('4. Finding &amp; retrieving info'!G13),"",'4. Finding &amp; retrieving info'!G13)</f>
        <v/>
      </c>
      <c r="I53" s="35" t="str">
        <f>IF(ISBLANK('4. Finding &amp; retrieving info'!H13),"",'4. Finding &amp; retrieving info'!H13)</f>
        <v/>
      </c>
      <c r="J53" s="35" t="str">
        <f>IF(ISBLANK('4. Finding &amp; retrieving info'!I13),"",'4. Finding &amp; retrieving info'!I13)</f>
        <v/>
      </c>
      <c r="K53" s="58" t="str">
        <f>IF(ISBLANK('4. Finding &amp; retrieving info'!J13),"",'4. Finding &amp; retrieving info'!J13)</f>
        <v/>
      </c>
      <c r="L53" s="39"/>
      <c r="M53" s="72"/>
      <c r="N53" s="23"/>
      <c r="O53" s="76"/>
      <c r="P53" s="39"/>
      <c r="Q53" s="40"/>
      <c r="R53" s="40"/>
      <c r="S53" s="40"/>
      <c r="T53" s="40"/>
      <c r="U53" s="40"/>
      <c r="V53" s="40"/>
      <c r="W53" s="40"/>
      <c r="X53" s="40"/>
      <c r="Y53" s="40"/>
      <c r="Z53" s="40"/>
      <c r="AA53" s="40"/>
      <c r="AB53" s="40"/>
    </row>
    <row r="54" spans="1:28" s="41" customFormat="1" ht="33" customHeight="1" thickBot="1" x14ac:dyDescent="0.4">
      <c r="A54" s="192" t="str">
        <f t="shared" si="16"/>
        <v>Finding &amp; retrieving information</v>
      </c>
      <c r="B54" s="171">
        <f t="shared" si="16"/>
        <v>4.3</v>
      </c>
      <c r="C54" s="189" t="str">
        <f t="shared" si="16"/>
        <v>A consistent approach is taken to removing confidential or third-party information from information provided in response to requests.</v>
      </c>
      <c r="D54" s="88" t="s">
        <v>164</v>
      </c>
      <c r="E54" s="104" t="s">
        <v>161</v>
      </c>
      <c r="F54" s="57" t="str">
        <f>IF(ISBLANK('4. Finding &amp; retrieving info'!E14),"",'4. Finding &amp; retrieving info'!E14)</f>
        <v/>
      </c>
      <c r="G54" s="87" t="str">
        <f>IF(ISBLANK('4. Finding &amp; retrieving info'!F14),"",'4. Finding &amp; retrieving info'!F14)</f>
        <v/>
      </c>
      <c r="H54" s="87" t="str">
        <f>IF(ISBLANK('4. Finding &amp; retrieving info'!G14),"",'4. Finding &amp; retrieving info'!G14)</f>
        <v/>
      </c>
      <c r="I54" s="87" t="str">
        <f>IF(ISBLANK('4. Finding &amp; retrieving info'!H14),"",'4. Finding &amp; retrieving info'!H14)</f>
        <v/>
      </c>
      <c r="J54" s="87" t="str">
        <f>IF(ISBLANK('4. Finding &amp; retrieving info'!I14),"",'4. Finding &amp; retrieving info'!I14)</f>
        <v/>
      </c>
      <c r="K54" s="113" t="str">
        <f>IF(ISBLANK('4. Finding &amp; retrieving info'!J14),"",'4. Finding &amp; retrieving info'!J14)</f>
        <v/>
      </c>
      <c r="L54" s="39"/>
      <c r="M54" s="72"/>
      <c r="N54" s="23"/>
      <c r="O54" s="76"/>
      <c r="P54" s="39"/>
      <c r="Q54" s="40"/>
      <c r="R54" s="40"/>
      <c r="S54" s="40"/>
      <c r="T54" s="40"/>
      <c r="U54" s="40"/>
      <c r="V54" s="40"/>
      <c r="W54" s="40"/>
      <c r="X54" s="40"/>
      <c r="Y54" s="40"/>
      <c r="Z54" s="40"/>
      <c r="AA54" s="40"/>
      <c r="AB54" s="40"/>
    </row>
    <row r="55" spans="1:28" s="41" customFormat="1" ht="33" customHeight="1" x14ac:dyDescent="0.35">
      <c r="A55" s="180" t="s">
        <v>197</v>
      </c>
      <c r="B55" s="169">
        <v>5.0999999999999996</v>
      </c>
      <c r="C55" s="183" t="s">
        <v>166</v>
      </c>
      <c r="D55" s="26" t="s">
        <v>49</v>
      </c>
      <c r="E55" s="64" t="s">
        <v>167</v>
      </c>
      <c r="F55" s="55" t="str">
        <f>IF(ISBLANK('5. Supplying information'!E2),"",'5. Supplying information'!E2)</f>
        <v/>
      </c>
      <c r="G55" s="49" t="str">
        <f>IF(ISBLANK('5. Supplying information'!F2),"",'5. Supplying information'!F2)</f>
        <v/>
      </c>
      <c r="H55" s="49" t="str">
        <f>IF(ISBLANK('5. Supplying information'!G2),"",'5. Supplying information'!G2)</f>
        <v/>
      </c>
      <c r="I55" s="49" t="str">
        <f>IF(ISBLANK('5. Supplying information'!H2),"",'5. Supplying information'!H2)</f>
        <v/>
      </c>
      <c r="J55" s="49" t="str">
        <f>IF(ISBLANK('5. Supplying information'!I2),"",'5. Supplying information'!I2)</f>
        <v/>
      </c>
      <c r="K55" s="114" t="str">
        <f>IF(ISBLANK('5. Supplying information'!J2),"",'5. Supplying information'!J2)</f>
        <v/>
      </c>
      <c r="L55" s="39"/>
      <c r="M55" s="72"/>
      <c r="N55" s="23"/>
      <c r="O55" s="80"/>
      <c r="P55" s="39"/>
      <c r="Q55" s="40"/>
      <c r="R55" s="40"/>
      <c r="S55" s="40"/>
      <c r="T55" s="40"/>
      <c r="U55" s="40"/>
      <c r="V55" s="40"/>
      <c r="W55" s="40"/>
      <c r="X55" s="40"/>
      <c r="Y55" s="40"/>
      <c r="Z55" s="40"/>
      <c r="AA55" s="40"/>
      <c r="AB55" s="40"/>
    </row>
    <row r="56" spans="1:28" s="41" customFormat="1" ht="33" customHeight="1" x14ac:dyDescent="0.35">
      <c r="A56" s="181" t="str">
        <f t="shared" ref="A56:A69" si="17">A55</f>
        <v>Supplying information</v>
      </c>
      <c r="B56" s="170">
        <f t="shared" ref="B56:C58" si="18">B55</f>
        <v>5.0999999999999996</v>
      </c>
      <c r="C56" s="184" t="str">
        <f t="shared" si="18"/>
        <v>Information is provided to the requestor in a suitable format.</v>
      </c>
      <c r="D56" s="53" t="s">
        <v>50</v>
      </c>
      <c r="E56" s="65" t="s">
        <v>168</v>
      </c>
      <c r="F56" s="36" t="str">
        <f>IF(ISBLANK('5. Supplying information'!E3),"",'5. Supplying information'!E3)</f>
        <v/>
      </c>
      <c r="G56" s="35" t="str">
        <f>IF(ISBLANK('5. Supplying information'!F3),"",'5. Supplying information'!F3)</f>
        <v/>
      </c>
      <c r="H56" s="35" t="str">
        <f>IF(ISBLANK('5. Supplying information'!G3),"",'5. Supplying information'!G3)</f>
        <v/>
      </c>
      <c r="I56" s="35" t="str">
        <f>IF(ISBLANK('5. Supplying information'!H3),"",'5. Supplying information'!H3)</f>
        <v/>
      </c>
      <c r="J56" s="35" t="str">
        <f>IF(ISBLANK('5. Supplying information'!I3),"",'5. Supplying information'!I3)</f>
        <v/>
      </c>
      <c r="K56" s="58" t="str">
        <f>IF(ISBLANK('5. Supplying information'!J3),"",'5. Supplying information'!J3)</f>
        <v/>
      </c>
      <c r="L56" s="39"/>
      <c r="M56" s="72"/>
      <c r="N56" s="23"/>
      <c r="O56" s="80"/>
      <c r="P56" s="39"/>
      <c r="Q56" s="40"/>
      <c r="R56" s="40"/>
      <c r="S56" s="40"/>
      <c r="T56" s="40"/>
      <c r="U56" s="40"/>
      <c r="V56" s="40"/>
      <c r="W56" s="40"/>
      <c r="X56" s="40"/>
      <c r="Y56" s="40"/>
      <c r="Z56" s="40"/>
      <c r="AA56" s="40"/>
      <c r="AB56" s="40"/>
    </row>
    <row r="57" spans="1:28" s="41" customFormat="1" ht="16.75" customHeight="1" x14ac:dyDescent="0.35">
      <c r="A57" s="181" t="str">
        <f t="shared" si="17"/>
        <v>Supplying information</v>
      </c>
      <c r="B57" s="170">
        <f t="shared" si="18"/>
        <v>5.0999999999999996</v>
      </c>
      <c r="C57" s="184" t="str">
        <f t="shared" si="18"/>
        <v>Information is provided to the requestor in a suitable format.</v>
      </c>
      <c r="D57" s="53" t="s">
        <v>51</v>
      </c>
      <c r="E57" s="65" t="s">
        <v>169</v>
      </c>
      <c r="F57" s="36" t="str">
        <f>IF(ISBLANK('5. Supplying information'!E4),"",'5. Supplying information'!E4)</f>
        <v/>
      </c>
      <c r="G57" s="35" t="str">
        <f>IF(ISBLANK('5. Supplying information'!F4),"",'5. Supplying information'!F4)</f>
        <v/>
      </c>
      <c r="H57" s="35" t="str">
        <f>IF(ISBLANK('5. Supplying information'!G4),"",'5. Supplying information'!G4)</f>
        <v/>
      </c>
      <c r="I57" s="35" t="str">
        <f>IF(ISBLANK('5. Supplying information'!H4),"",'5. Supplying information'!H4)</f>
        <v/>
      </c>
      <c r="J57" s="35" t="str">
        <f>IF(ISBLANK('5. Supplying information'!I4),"",'5. Supplying information'!I4)</f>
        <v/>
      </c>
      <c r="K57" s="58" t="str">
        <f>IF(ISBLANK('5. Supplying information'!J4),"",'5. Supplying information'!J4)</f>
        <v/>
      </c>
      <c r="L57" s="39"/>
      <c r="M57" s="72"/>
      <c r="N57" s="23"/>
      <c r="O57" s="80"/>
      <c r="P57" s="39"/>
      <c r="Q57" s="40"/>
      <c r="R57" s="40"/>
      <c r="S57" s="40"/>
      <c r="T57" s="40"/>
      <c r="U57" s="40"/>
      <c r="V57" s="40"/>
      <c r="W57" s="40"/>
      <c r="X57" s="40"/>
      <c r="Y57" s="40"/>
      <c r="Z57" s="40"/>
      <c r="AA57" s="40"/>
      <c r="AB57" s="40"/>
    </row>
    <row r="58" spans="1:28" s="41" customFormat="1" ht="65.400000000000006" customHeight="1" thickBot="1" x14ac:dyDescent="0.4">
      <c r="A58" s="181" t="str">
        <f t="shared" si="17"/>
        <v>Supplying information</v>
      </c>
      <c r="B58" s="171">
        <f t="shared" si="18"/>
        <v>5.0999999999999996</v>
      </c>
      <c r="C58" s="185" t="str">
        <f t="shared" si="18"/>
        <v>Information is provided to the requestor in a suitable format.</v>
      </c>
      <c r="D58" s="88" t="s">
        <v>52</v>
      </c>
      <c r="E58" s="104" t="s">
        <v>170</v>
      </c>
      <c r="F58" s="57" t="str">
        <f>IF(ISBLANK('5. Supplying information'!E5),"",'5. Supplying information'!E5)</f>
        <v/>
      </c>
      <c r="G58" s="87" t="str">
        <f>IF(ISBLANK('5. Supplying information'!F5),"",'5. Supplying information'!F5)</f>
        <v/>
      </c>
      <c r="H58" s="87" t="str">
        <f>IF(ISBLANK('5. Supplying information'!G5),"",'5. Supplying information'!G5)</f>
        <v/>
      </c>
      <c r="I58" s="87" t="str">
        <f>IF(ISBLANK('5. Supplying information'!H5),"",'5. Supplying information'!H5)</f>
        <v/>
      </c>
      <c r="J58" s="87" t="str">
        <f>IF(ISBLANK('5. Supplying information'!I5),"",'5. Supplying information'!I5)</f>
        <v/>
      </c>
      <c r="K58" s="113" t="str">
        <f>IF(ISBLANK('5. Supplying information'!J5),"",'5. Supplying information'!J5)</f>
        <v/>
      </c>
      <c r="L58" s="39"/>
      <c r="M58" s="72"/>
      <c r="N58" s="23"/>
      <c r="O58" s="80"/>
      <c r="P58" s="39"/>
      <c r="Q58" s="40"/>
      <c r="R58" s="40"/>
      <c r="S58" s="40"/>
      <c r="T58" s="40"/>
      <c r="U58" s="40"/>
      <c r="V58" s="40"/>
      <c r="W58" s="40"/>
      <c r="X58" s="40"/>
      <c r="Y58" s="40"/>
      <c r="Z58" s="40"/>
      <c r="AA58" s="40"/>
      <c r="AB58" s="40"/>
    </row>
    <row r="59" spans="1:28" s="41" customFormat="1" ht="65.400000000000006" customHeight="1" x14ac:dyDescent="0.35">
      <c r="A59" s="181" t="str">
        <f t="shared" si="17"/>
        <v>Supplying information</v>
      </c>
      <c r="B59" s="169">
        <v>5.2</v>
      </c>
      <c r="C59" s="172" t="s">
        <v>171</v>
      </c>
      <c r="D59" s="26" t="s">
        <v>53</v>
      </c>
      <c r="E59" s="64" t="s">
        <v>172</v>
      </c>
      <c r="F59" s="55" t="str">
        <f>IF(ISBLANK('5. Supplying information'!E6),"",'5. Supplying information'!E6)</f>
        <v/>
      </c>
      <c r="G59" s="49" t="str">
        <f>IF(ISBLANK('5. Supplying information'!F6),"",'5. Supplying information'!F6)</f>
        <v/>
      </c>
      <c r="H59" s="49" t="str">
        <f>IF(ISBLANK('5. Supplying information'!G6),"",'5. Supplying information'!G6)</f>
        <v/>
      </c>
      <c r="I59" s="49" t="str">
        <f>IF(ISBLANK('5. Supplying information'!H6),"",'5. Supplying information'!H6)</f>
        <v/>
      </c>
      <c r="J59" s="49" t="str">
        <f>IF(ISBLANK('5. Supplying information'!I6),"",'5. Supplying information'!I6)</f>
        <v/>
      </c>
      <c r="K59" s="114" t="str">
        <f>IF(ISBLANK('5. Supplying information'!J6),"",'5. Supplying information'!J6)</f>
        <v/>
      </c>
      <c r="L59" s="39"/>
      <c r="M59" s="72"/>
      <c r="N59" s="23"/>
      <c r="O59" s="30"/>
      <c r="P59" s="39"/>
      <c r="Q59" s="40"/>
      <c r="R59" s="40"/>
      <c r="S59" s="40"/>
      <c r="T59" s="40"/>
      <c r="U59" s="40"/>
      <c r="V59" s="40"/>
      <c r="W59" s="40"/>
      <c r="X59" s="40"/>
      <c r="Y59" s="40"/>
      <c r="Z59" s="40"/>
      <c r="AA59" s="40"/>
      <c r="AB59" s="40"/>
    </row>
    <row r="60" spans="1:28" s="41" customFormat="1" ht="49.25" customHeight="1" x14ac:dyDescent="0.35">
      <c r="A60" s="181" t="str">
        <f t="shared" si="17"/>
        <v>Supplying information</v>
      </c>
      <c r="B60" s="170">
        <f t="shared" ref="B60:C63" si="19">B59</f>
        <v>5.2</v>
      </c>
      <c r="C60" s="173" t="str">
        <f t="shared" si="19"/>
        <v>Information is provided to help people understand the response.</v>
      </c>
      <c r="D60" s="53" t="s">
        <v>54</v>
      </c>
      <c r="E60" s="65" t="s">
        <v>173</v>
      </c>
      <c r="F60" s="36" t="str">
        <f>IF(ISBLANK('5. Supplying information'!E7),"",'5. Supplying information'!E7)</f>
        <v/>
      </c>
      <c r="G60" s="35" t="str">
        <f>IF(ISBLANK('5. Supplying information'!F7),"",'5. Supplying information'!F7)</f>
        <v/>
      </c>
      <c r="H60" s="35" t="str">
        <f>IF(ISBLANK('5. Supplying information'!G7),"",'5. Supplying information'!G7)</f>
        <v/>
      </c>
      <c r="I60" s="35" t="str">
        <f>IF(ISBLANK('5. Supplying information'!H7),"",'5. Supplying information'!H7)</f>
        <v/>
      </c>
      <c r="J60" s="35" t="str">
        <f>IF(ISBLANK('5. Supplying information'!I7),"",'5. Supplying information'!I7)</f>
        <v/>
      </c>
      <c r="K60" s="58" t="str">
        <f>IF(ISBLANK('5. Supplying information'!J7),"",'5. Supplying information'!J7)</f>
        <v/>
      </c>
      <c r="L60" s="39"/>
      <c r="M60" s="72"/>
      <c r="N60" s="23"/>
      <c r="O60" s="30"/>
      <c r="P60" s="39"/>
      <c r="Q60" s="40"/>
      <c r="R60" s="40"/>
      <c r="S60" s="40"/>
      <c r="T60" s="40"/>
      <c r="U60" s="40"/>
      <c r="V60" s="40"/>
      <c r="W60" s="40"/>
      <c r="X60" s="40"/>
      <c r="Y60" s="40"/>
      <c r="Z60" s="40"/>
      <c r="AA60" s="40"/>
      <c r="AB60" s="40"/>
    </row>
    <row r="61" spans="1:28" s="41" customFormat="1" ht="16.75" customHeight="1" x14ac:dyDescent="0.35">
      <c r="A61" s="181" t="str">
        <f t="shared" si="17"/>
        <v>Supplying information</v>
      </c>
      <c r="B61" s="170">
        <f t="shared" si="19"/>
        <v>5.2</v>
      </c>
      <c r="C61" s="173" t="str">
        <f t="shared" si="19"/>
        <v>Information is provided to help people understand the response.</v>
      </c>
      <c r="D61" s="53" t="s">
        <v>78</v>
      </c>
      <c r="E61" s="65" t="s">
        <v>174</v>
      </c>
      <c r="F61" s="36" t="str">
        <f>IF(ISBLANK('5. Supplying information'!E8),"",'5. Supplying information'!E8)</f>
        <v/>
      </c>
      <c r="G61" s="35" t="str">
        <f>IF(ISBLANK('5. Supplying information'!F8),"",'5. Supplying information'!F8)</f>
        <v/>
      </c>
      <c r="H61" s="35" t="str">
        <f>IF(ISBLANK('5. Supplying information'!G8),"",'5. Supplying information'!G8)</f>
        <v/>
      </c>
      <c r="I61" s="35" t="str">
        <f>IF(ISBLANK('5. Supplying information'!H8),"",'5. Supplying information'!H8)</f>
        <v/>
      </c>
      <c r="J61" s="35" t="str">
        <f>IF(ISBLANK('5. Supplying information'!I8),"",'5. Supplying information'!I8)</f>
        <v/>
      </c>
      <c r="K61" s="58" t="str">
        <f>IF(ISBLANK('5. Supplying information'!J8),"",'5. Supplying information'!J8)</f>
        <v/>
      </c>
      <c r="L61" s="39"/>
      <c r="M61" s="72"/>
      <c r="N61" s="23"/>
      <c r="O61" s="30"/>
      <c r="P61" s="39"/>
      <c r="Q61" s="40"/>
      <c r="R61" s="40"/>
      <c r="S61" s="40"/>
      <c r="T61" s="40"/>
      <c r="U61" s="40"/>
      <c r="V61" s="40"/>
      <c r="W61" s="40"/>
      <c r="X61" s="40"/>
      <c r="Y61" s="40"/>
      <c r="Z61" s="40"/>
      <c r="AA61" s="40"/>
      <c r="AB61" s="40"/>
    </row>
    <row r="62" spans="1:28" s="41" customFormat="1" ht="33" customHeight="1" x14ac:dyDescent="0.35">
      <c r="A62" s="181" t="str">
        <f t="shared" si="17"/>
        <v>Supplying information</v>
      </c>
      <c r="B62" s="170">
        <f t="shared" si="19"/>
        <v>5.2</v>
      </c>
      <c r="C62" s="173" t="str">
        <f t="shared" si="19"/>
        <v>Information is provided to help people understand the response.</v>
      </c>
      <c r="D62" s="53" t="s">
        <v>79</v>
      </c>
      <c r="E62" s="65" t="s">
        <v>175</v>
      </c>
      <c r="F62" s="36" t="str">
        <f>IF(ISBLANK('5. Supplying information'!E9),"",'5. Supplying information'!E9)</f>
        <v/>
      </c>
      <c r="G62" s="35" t="str">
        <f>IF(ISBLANK('5. Supplying information'!F9),"",'5. Supplying information'!F9)</f>
        <v/>
      </c>
      <c r="H62" s="35" t="str">
        <f>IF(ISBLANK('5. Supplying information'!G9),"",'5. Supplying information'!G9)</f>
        <v/>
      </c>
      <c r="I62" s="35" t="str">
        <f>IF(ISBLANK('5. Supplying information'!H9),"",'5. Supplying information'!H9)</f>
        <v/>
      </c>
      <c r="J62" s="35" t="str">
        <f>IF(ISBLANK('5. Supplying information'!I9),"",'5. Supplying information'!I9)</f>
        <v/>
      </c>
      <c r="K62" s="58" t="str">
        <f>IF(ISBLANK('5. Supplying information'!J9),"",'5. Supplying information'!J9)</f>
        <v/>
      </c>
      <c r="L62" s="39"/>
      <c r="M62" s="72"/>
      <c r="N62" s="23"/>
      <c r="O62" s="30"/>
      <c r="P62" s="39"/>
      <c r="Q62" s="40"/>
      <c r="R62" s="40"/>
      <c r="S62" s="40"/>
      <c r="T62" s="40"/>
      <c r="U62" s="40"/>
      <c r="V62" s="40"/>
      <c r="W62" s="40"/>
      <c r="X62" s="40"/>
      <c r="Y62" s="40"/>
      <c r="Z62" s="40"/>
      <c r="AA62" s="40"/>
      <c r="AB62" s="40"/>
    </row>
    <row r="63" spans="1:28" s="41" customFormat="1" ht="49.25" customHeight="1" thickBot="1" x14ac:dyDescent="0.4">
      <c r="A63" s="181" t="str">
        <f t="shared" si="17"/>
        <v>Supplying information</v>
      </c>
      <c r="B63" s="171">
        <f t="shared" si="19"/>
        <v>5.2</v>
      </c>
      <c r="C63" s="174" t="str">
        <f t="shared" si="19"/>
        <v>Information is provided to help people understand the response.</v>
      </c>
      <c r="D63" s="88" t="s">
        <v>177</v>
      </c>
      <c r="E63" s="71" t="s">
        <v>176</v>
      </c>
      <c r="F63" s="57" t="str">
        <f>IF(ISBLANK('5. Supplying information'!E10),"",'5. Supplying information'!E10)</f>
        <v/>
      </c>
      <c r="G63" s="87" t="str">
        <f>IF(ISBLANK('5. Supplying information'!F10),"",'5. Supplying information'!F10)</f>
        <v/>
      </c>
      <c r="H63" s="87" t="str">
        <f>IF(ISBLANK('5. Supplying information'!G10),"",'5. Supplying information'!G10)</f>
        <v/>
      </c>
      <c r="I63" s="87" t="str">
        <f>IF(ISBLANK('5. Supplying information'!H10),"",'5. Supplying information'!H10)</f>
        <v/>
      </c>
      <c r="J63" s="87" t="str">
        <f>IF(ISBLANK('5. Supplying information'!I10),"",'5. Supplying information'!I10)</f>
        <v/>
      </c>
      <c r="K63" s="113" t="str">
        <f>IF(ISBLANK('5. Supplying information'!J10),"",'5. Supplying information'!J10)</f>
        <v/>
      </c>
      <c r="L63" s="39"/>
      <c r="M63" s="72"/>
      <c r="N63" s="23"/>
      <c r="O63" s="30"/>
      <c r="P63" s="39"/>
      <c r="Q63" s="40"/>
      <c r="R63" s="40"/>
      <c r="S63" s="40"/>
      <c r="T63" s="40"/>
      <c r="U63" s="40"/>
      <c r="V63" s="40"/>
      <c r="W63" s="40"/>
      <c r="X63" s="40"/>
      <c r="Y63" s="40"/>
      <c r="Z63" s="40"/>
      <c r="AA63" s="40"/>
      <c r="AB63" s="40"/>
    </row>
    <row r="64" spans="1:28" s="41" customFormat="1" ht="49.25" customHeight="1" x14ac:dyDescent="0.3">
      <c r="A64" s="181" t="str">
        <f t="shared" si="17"/>
        <v>Supplying information</v>
      </c>
      <c r="B64" s="175">
        <v>5.3</v>
      </c>
      <c r="C64" s="177" t="s">
        <v>178</v>
      </c>
      <c r="D64" s="49" t="s">
        <v>179</v>
      </c>
      <c r="E64" s="68" t="s">
        <v>180</v>
      </c>
      <c r="F64" s="55" t="str">
        <f>IF(ISBLANK('5. Supplying information'!E11),"",'5. Supplying information'!E11)</f>
        <v/>
      </c>
      <c r="G64" s="49" t="str">
        <f>IF(ISBLANK('5. Supplying information'!F11),"",'5. Supplying information'!F11)</f>
        <v/>
      </c>
      <c r="H64" s="49" t="str">
        <f>IF(ISBLANK('5. Supplying information'!G11),"",'5. Supplying information'!G11)</f>
        <v/>
      </c>
      <c r="I64" s="49" t="str">
        <f>IF(ISBLANK('5. Supplying information'!H11),"",'5. Supplying information'!H11)</f>
        <v/>
      </c>
      <c r="J64" s="49" t="str">
        <f>IF(ISBLANK('5. Supplying information'!I11),"",'5. Supplying information'!I11)</f>
        <v/>
      </c>
      <c r="K64" s="114" t="str">
        <f>IF(ISBLANK('5. Supplying information'!J11),"",'5. Supplying information'!J11)</f>
        <v/>
      </c>
      <c r="L64" s="39"/>
      <c r="M64" s="72"/>
      <c r="N64" s="30"/>
      <c r="O64" s="31"/>
      <c r="P64" s="39"/>
      <c r="Q64" s="40"/>
      <c r="R64" s="40"/>
      <c r="S64" s="40"/>
      <c r="T64" s="40"/>
      <c r="U64" s="40"/>
      <c r="V64" s="40"/>
      <c r="W64" s="40"/>
      <c r="X64" s="40"/>
      <c r="Y64" s="40"/>
      <c r="Z64" s="40"/>
      <c r="AA64" s="40"/>
      <c r="AB64" s="40"/>
    </row>
    <row r="65" spans="1:28" s="41" customFormat="1" ht="33" customHeight="1" x14ac:dyDescent="0.3">
      <c r="A65" s="181" t="str">
        <f t="shared" si="17"/>
        <v>Supplying information</v>
      </c>
      <c r="B65" s="179">
        <f t="shared" ref="B65:C66" si="20">B64</f>
        <v>5.3</v>
      </c>
      <c r="C65" s="186" t="str">
        <f t="shared" si="20"/>
        <v>Decisions to withhold information from responses are explained clearly to requestors.</v>
      </c>
      <c r="D65" s="35" t="s">
        <v>181</v>
      </c>
      <c r="E65" s="69" t="s">
        <v>175</v>
      </c>
      <c r="F65" s="36" t="str">
        <f>IF(ISBLANK('5. Supplying information'!E12),"",'5. Supplying information'!E12)</f>
        <v/>
      </c>
      <c r="G65" s="35" t="str">
        <f>IF(ISBLANK('5. Supplying information'!F12),"",'5. Supplying information'!F12)</f>
        <v/>
      </c>
      <c r="H65" s="35" t="str">
        <f>IF(ISBLANK('5. Supplying information'!G12),"",'5. Supplying information'!G12)</f>
        <v/>
      </c>
      <c r="I65" s="35" t="str">
        <f>IF(ISBLANK('5. Supplying information'!H12),"",'5. Supplying information'!H12)</f>
        <v/>
      </c>
      <c r="J65" s="35" t="str">
        <f>IF(ISBLANK('5. Supplying information'!I12),"",'5. Supplying information'!I12)</f>
        <v/>
      </c>
      <c r="K65" s="58" t="str">
        <f>IF(ISBLANK('5. Supplying information'!J12),"",'5. Supplying information'!J12)</f>
        <v/>
      </c>
      <c r="L65" s="39"/>
      <c r="M65" s="72"/>
      <c r="N65" s="30"/>
      <c r="O65" s="31"/>
      <c r="P65" s="39"/>
      <c r="Q65" s="40"/>
      <c r="R65" s="40"/>
      <c r="S65" s="40"/>
      <c r="T65" s="40"/>
      <c r="U65" s="40"/>
      <c r="V65" s="40"/>
      <c r="W65" s="40"/>
      <c r="X65" s="40"/>
      <c r="Y65" s="40"/>
      <c r="Z65" s="40"/>
      <c r="AA65" s="40"/>
      <c r="AB65" s="40"/>
    </row>
    <row r="66" spans="1:28" s="41" customFormat="1" ht="49.25" customHeight="1" thickBot="1" x14ac:dyDescent="0.35">
      <c r="A66" s="181" t="str">
        <f t="shared" si="17"/>
        <v>Supplying information</v>
      </c>
      <c r="B66" s="176">
        <f t="shared" si="20"/>
        <v>5.3</v>
      </c>
      <c r="C66" s="178" t="str">
        <f t="shared" si="20"/>
        <v>Decisions to withhold information from responses are explained clearly to requestors.</v>
      </c>
      <c r="D66" s="87" t="s">
        <v>182</v>
      </c>
      <c r="E66" s="71" t="s">
        <v>176</v>
      </c>
      <c r="F66" s="57" t="str">
        <f>IF(ISBLANK('5. Supplying information'!E13),"",'5. Supplying information'!E13)</f>
        <v/>
      </c>
      <c r="G66" s="87" t="str">
        <f>IF(ISBLANK('5. Supplying information'!F13),"",'5. Supplying information'!F13)</f>
        <v/>
      </c>
      <c r="H66" s="87" t="str">
        <f>IF(ISBLANK('5. Supplying information'!G13),"",'5. Supplying information'!G13)</f>
        <v/>
      </c>
      <c r="I66" s="87" t="str">
        <f>IF(ISBLANK('5. Supplying information'!H13),"",'5. Supplying information'!H13)</f>
        <v/>
      </c>
      <c r="J66" s="87" t="str">
        <f>IF(ISBLANK('5. Supplying information'!I13),"",'5. Supplying information'!I13)</f>
        <v/>
      </c>
      <c r="K66" s="113" t="str">
        <f>IF(ISBLANK('5. Supplying information'!J13),"",'5. Supplying information'!J13)</f>
        <v/>
      </c>
      <c r="L66" s="39"/>
      <c r="M66" s="72"/>
      <c r="N66" s="30"/>
      <c r="O66" s="31"/>
      <c r="P66" s="39"/>
      <c r="Q66" s="40"/>
      <c r="R66" s="40"/>
      <c r="S66" s="40"/>
      <c r="T66" s="40"/>
      <c r="U66" s="40"/>
      <c r="V66" s="40"/>
      <c r="W66" s="40"/>
      <c r="X66" s="40"/>
      <c r="Y66" s="40"/>
      <c r="Z66" s="40"/>
      <c r="AA66" s="40"/>
      <c r="AB66" s="40"/>
    </row>
    <row r="67" spans="1:28" s="41" customFormat="1" ht="33" customHeight="1" x14ac:dyDescent="0.3">
      <c r="A67" s="181" t="str">
        <f t="shared" si="17"/>
        <v>Supplying information</v>
      </c>
      <c r="B67" s="175">
        <v>5.4</v>
      </c>
      <c r="C67" s="177" t="s">
        <v>183</v>
      </c>
      <c r="D67" s="49" t="s">
        <v>184</v>
      </c>
      <c r="E67" s="68" t="s">
        <v>185</v>
      </c>
      <c r="F67" s="55" t="str">
        <f>IF(ISBLANK('5. Supplying information'!E14),"",'5. Supplying information'!E14)</f>
        <v/>
      </c>
      <c r="G67" s="49" t="str">
        <f>IF(ISBLANK('5. Supplying information'!F14),"",'5. Supplying information'!F14)</f>
        <v/>
      </c>
      <c r="H67" s="49" t="str">
        <f>IF(ISBLANK('5. Supplying information'!G14),"",'5. Supplying information'!G14)</f>
        <v/>
      </c>
      <c r="I67" s="49" t="str">
        <f>IF(ISBLANK('5. Supplying information'!H14),"",'5. Supplying information'!H14)</f>
        <v/>
      </c>
      <c r="J67" s="49" t="str">
        <f>IF(ISBLANK('5. Supplying information'!I14),"",'5. Supplying information'!I14)</f>
        <v/>
      </c>
      <c r="K67" s="114" t="str">
        <f>IF(ISBLANK('5. Supplying information'!J14),"",'5. Supplying information'!J14)</f>
        <v/>
      </c>
      <c r="L67" s="39"/>
      <c r="M67" s="72"/>
      <c r="N67" s="30"/>
      <c r="O67" s="31"/>
      <c r="P67" s="39"/>
      <c r="Q67" s="40"/>
      <c r="R67" s="40"/>
      <c r="S67" s="40"/>
      <c r="T67" s="40"/>
      <c r="U67" s="40"/>
      <c r="V67" s="40"/>
      <c r="W67" s="40"/>
      <c r="X67" s="40"/>
      <c r="Y67" s="40"/>
      <c r="Z67" s="40"/>
      <c r="AA67" s="40"/>
      <c r="AB67" s="40"/>
    </row>
    <row r="68" spans="1:28" s="41" customFormat="1" ht="33" customHeight="1" thickBot="1" x14ac:dyDescent="0.35">
      <c r="A68" s="181" t="str">
        <f t="shared" si="17"/>
        <v>Supplying information</v>
      </c>
      <c r="B68" s="176">
        <f t="shared" ref="B68:C68" si="21">B67</f>
        <v>5.4</v>
      </c>
      <c r="C68" s="178" t="str">
        <f t="shared" si="21"/>
        <v>People are given direct access to their information, if requested or required.</v>
      </c>
      <c r="D68" s="87" t="s">
        <v>187</v>
      </c>
      <c r="E68" s="71" t="s">
        <v>186</v>
      </c>
      <c r="F68" s="57" t="str">
        <f>IF(ISBLANK('5. Supplying information'!E15),"",'5. Supplying information'!E15)</f>
        <v/>
      </c>
      <c r="G68" s="87" t="str">
        <f>IF(ISBLANK('5. Supplying information'!F15),"",'5. Supplying information'!F15)</f>
        <v/>
      </c>
      <c r="H68" s="87" t="str">
        <f>IF(ISBLANK('5. Supplying information'!G15),"",'5. Supplying information'!G15)</f>
        <v/>
      </c>
      <c r="I68" s="87" t="str">
        <f>IF(ISBLANK('5. Supplying information'!H15),"",'5. Supplying information'!H15)</f>
        <v/>
      </c>
      <c r="J68" s="87" t="str">
        <f>IF(ISBLANK('5. Supplying information'!I15),"",'5. Supplying information'!I15)</f>
        <v/>
      </c>
      <c r="K68" s="113" t="str">
        <f>IF(ISBLANK('5. Supplying information'!J15),"",'5. Supplying information'!J15)</f>
        <v/>
      </c>
      <c r="L68" s="39"/>
      <c r="M68" s="72"/>
      <c r="N68" s="30"/>
      <c r="O68" s="31"/>
      <c r="P68" s="39"/>
      <c r="Q68" s="40"/>
      <c r="R68" s="40"/>
      <c r="S68" s="40"/>
      <c r="T68" s="40"/>
      <c r="U68" s="40"/>
      <c r="V68" s="40"/>
      <c r="W68" s="40"/>
      <c r="X68" s="40"/>
      <c r="Y68" s="40"/>
      <c r="Z68" s="40"/>
      <c r="AA68" s="40"/>
      <c r="AB68" s="40"/>
    </row>
    <row r="69" spans="1:28" s="41" customFormat="1" ht="30.5" customHeight="1" x14ac:dyDescent="0.3">
      <c r="A69" s="181" t="str">
        <f t="shared" si="17"/>
        <v>Supplying information</v>
      </c>
      <c r="B69" s="175">
        <v>5.5</v>
      </c>
      <c r="C69" s="172" t="s">
        <v>188</v>
      </c>
      <c r="D69" s="102" t="s">
        <v>189</v>
      </c>
      <c r="E69" s="68" t="s">
        <v>190</v>
      </c>
      <c r="F69" s="55" t="str">
        <f>IF(ISBLANK('5. Supplying information'!E16),"",'5. Supplying information'!E16)</f>
        <v/>
      </c>
      <c r="G69" s="49" t="str">
        <f>IF(ISBLANK('5. Supplying information'!F16),"",'5. Supplying information'!F16)</f>
        <v/>
      </c>
      <c r="H69" s="49" t="str">
        <f>IF(ISBLANK('5. Supplying information'!G16),"",'5. Supplying information'!G16)</f>
        <v/>
      </c>
      <c r="I69" s="49" t="str">
        <f>IF(ISBLANK('5. Supplying information'!H16),"",'5. Supplying information'!H16)</f>
        <v/>
      </c>
      <c r="J69" s="49" t="str">
        <f>IF(ISBLANK('5. Supplying information'!I16),"",'5. Supplying information'!I16)</f>
        <v/>
      </c>
      <c r="K69" s="114" t="str">
        <f>IF(ISBLANK('5. Supplying information'!J16),"",'5. Supplying information'!J16)</f>
        <v/>
      </c>
      <c r="L69" s="39"/>
      <c r="M69" s="72"/>
      <c r="N69" s="30"/>
      <c r="O69" s="30"/>
      <c r="P69" s="39"/>
      <c r="Q69" s="40"/>
      <c r="R69" s="40"/>
      <c r="S69" s="40"/>
      <c r="T69" s="40"/>
      <c r="U69" s="40"/>
      <c r="V69" s="40"/>
      <c r="W69" s="40"/>
      <c r="X69" s="40"/>
      <c r="Y69" s="40"/>
      <c r="Z69" s="40"/>
      <c r="AA69" s="40"/>
      <c r="AB69" s="40"/>
    </row>
    <row r="70" spans="1:28" s="41" customFormat="1" ht="16.75" customHeight="1" x14ac:dyDescent="0.3">
      <c r="A70" s="181" t="str">
        <f t="shared" ref="A70:C72" si="22">A69</f>
        <v>Supplying information</v>
      </c>
      <c r="B70" s="179">
        <f t="shared" si="22"/>
        <v>5.5</v>
      </c>
      <c r="C70" s="173" t="str">
        <f t="shared" si="22"/>
        <v>Access to information provided is tracked to identify the source of any further disclosures.</v>
      </c>
      <c r="D70" s="66" t="s">
        <v>194</v>
      </c>
      <c r="E70" s="69" t="s">
        <v>191</v>
      </c>
      <c r="F70" s="36" t="str">
        <f>IF(ISBLANK('5. Supplying information'!E17),"",'5. Supplying information'!E17)</f>
        <v/>
      </c>
      <c r="G70" s="35" t="str">
        <f>IF(ISBLANK('5. Supplying information'!F17),"",'5. Supplying information'!F17)</f>
        <v/>
      </c>
      <c r="H70" s="35" t="str">
        <f>IF(ISBLANK('5. Supplying information'!G17),"",'5. Supplying information'!G17)</f>
        <v/>
      </c>
      <c r="I70" s="35" t="str">
        <f>IF(ISBLANK('5. Supplying information'!H17),"",'5. Supplying information'!H17)</f>
        <v/>
      </c>
      <c r="J70" s="35" t="str">
        <f>IF(ISBLANK('5. Supplying information'!I17),"",'5. Supplying information'!I17)</f>
        <v/>
      </c>
      <c r="K70" s="58" t="str">
        <f>IF(ISBLANK('5. Supplying information'!J17),"",'5. Supplying information'!J17)</f>
        <v/>
      </c>
      <c r="L70" s="39"/>
      <c r="M70" s="72"/>
      <c r="N70" s="30"/>
      <c r="O70" s="30"/>
      <c r="P70" s="39"/>
      <c r="Q70" s="40"/>
      <c r="R70" s="40"/>
      <c r="S70" s="40"/>
      <c r="T70" s="40"/>
      <c r="U70" s="40"/>
      <c r="V70" s="40"/>
      <c r="W70" s="40"/>
      <c r="X70" s="40"/>
      <c r="Y70" s="40"/>
      <c r="Z70" s="40"/>
      <c r="AA70" s="40"/>
      <c r="AB70" s="40"/>
    </row>
    <row r="71" spans="1:28" s="41" customFormat="1" ht="49.25" customHeight="1" x14ac:dyDescent="0.3">
      <c r="A71" s="181" t="str">
        <f t="shared" si="22"/>
        <v>Supplying information</v>
      </c>
      <c r="B71" s="179">
        <f t="shared" si="22"/>
        <v>5.5</v>
      </c>
      <c r="C71" s="173" t="str">
        <f t="shared" si="22"/>
        <v>Access to information provided is tracked to identify the source of any further disclosures.</v>
      </c>
      <c r="D71" s="66" t="s">
        <v>195</v>
      </c>
      <c r="E71" s="69" t="s">
        <v>192</v>
      </c>
      <c r="F71" s="36" t="str">
        <f>IF(ISBLANK('5. Supplying information'!E18),"",'5. Supplying information'!E18)</f>
        <v/>
      </c>
      <c r="G71" s="35" t="str">
        <f>IF(ISBLANK('5. Supplying information'!F18),"",'5. Supplying information'!F18)</f>
        <v/>
      </c>
      <c r="H71" s="35" t="str">
        <f>IF(ISBLANK('5. Supplying information'!G18),"",'5. Supplying information'!G18)</f>
        <v/>
      </c>
      <c r="I71" s="35" t="str">
        <f>IF(ISBLANK('5. Supplying information'!H18),"",'5. Supplying information'!H18)</f>
        <v/>
      </c>
      <c r="J71" s="35" t="str">
        <f>IF(ISBLANK('5. Supplying information'!I18),"",'5. Supplying information'!I18)</f>
        <v/>
      </c>
      <c r="K71" s="58" t="str">
        <f>IF(ISBLANK('5. Supplying information'!J18),"",'5. Supplying information'!J18)</f>
        <v/>
      </c>
      <c r="L71" s="39"/>
      <c r="M71" s="72"/>
      <c r="N71" s="30"/>
      <c r="O71" s="30"/>
      <c r="P71" s="39"/>
      <c r="Q71" s="40"/>
      <c r="R71" s="40"/>
      <c r="S71" s="40"/>
      <c r="T71" s="40"/>
      <c r="U71" s="40"/>
      <c r="V71" s="40"/>
      <c r="W71" s="40"/>
      <c r="X71" s="40"/>
      <c r="Y71" s="40"/>
      <c r="Z71" s="40"/>
      <c r="AA71" s="40"/>
      <c r="AB71" s="40"/>
    </row>
    <row r="72" spans="1:28" s="41" customFormat="1" ht="33" customHeight="1" thickBot="1" x14ac:dyDescent="0.35">
      <c r="A72" s="182" t="str">
        <f t="shared" si="22"/>
        <v>Supplying information</v>
      </c>
      <c r="B72" s="176">
        <f t="shared" si="22"/>
        <v>5.5</v>
      </c>
      <c r="C72" s="174" t="str">
        <f t="shared" si="22"/>
        <v>Access to information provided is tracked to identify the source of any further disclosures.</v>
      </c>
      <c r="D72" s="92" t="s">
        <v>196</v>
      </c>
      <c r="E72" s="71" t="s">
        <v>193</v>
      </c>
      <c r="F72" s="57" t="str">
        <f>IF(ISBLANK('5. Supplying information'!E19),"",'5. Supplying information'!E19)</f>
        <v/>
      </c>
      <c r="G72" s="87" t="str">
        <f>IF(ISBLANK('5. Supplying information'!F19),"",'5. Supplying information'!F19)</f>
        <v/>
      </c>
      <c r="H72" s="87" t="str">
        <f>IF(ISBLANK('5. Supplying information'!G19),"",'5. Supplying information'!G19)</f>
        <v/>
      </c>
      <c r="I72" s="87" t="str">
        <f>IF(ISBLANK('5. Supplying information'!H19),"",'5. Supplying information'!H19)</f>
        <v/>
      </c>
      <c r="J72" s="87" t="str">
        <f>IF(ISBLANK('5. Supplying information'!I19),"",'5. Supplying information'!I19)</f>
        <v/>
      </c>
      <c r="K72" s="113" t="str">
        <f>IF(ISBLANK('5. Supplying information'!J19),"",'5. Supplying information'!J19)</f>
        <v/>
      </c>
      <c r="L72" s="39"/>
      <c r="M72" s="72"/>
      <c r="N72" s="30"/>
      <c r="O72" s="30"/>
      <c r="P72" s="39"/>
      <c r="Q72" s="40"/>
      <c r="R72" s="40"/>
      <c r="S72" s="40"/>
      <c r="T72" s="40"/>
      <c r="U72" s="40"/>
      <c r="V72" s="40"/>
      <c r="W72" s="40"/>
      <c r="X72" s="40"/>
      <c r="Y72" s="40"/>
      <c r="Z72" s="40"/>
      <c r="AA72" s="40"/>
      <c r="AB72" s="40"/>
    </row>
    <row r="73" spans="1:28" s="41" customFormat="1" ht="78" customHeight="1" x14ac:dyDescent="0.35">
      <c r="A73" s="196" t="s">
        <v>214</v>
      </c>
      <c r="B73" s="169">
        <v>6.1</v>
      </c>
      <c r="C73" s="172" t="s">
        <v>198</v>
      </c>
      <c r="D73" s="26" t="s">
        <v>55</v>
      </c>
      <c r="E73" s="68" t="s">
        <v>199</v>
      </c>
      <c r="F73" s="55" t="str">
        <f>IF(ISBLANK('6. Monitoring &amp; improving perf'!E2),"",'6. Monitoring &amp; improving perf'!E2)</f>
        <v/>
      </c>
      <c r="G73" s="49" t="str">
        <f>IF(ISBLANK('6. Monitoring &amp; improving perf'!F2),"",'6. Monitoring &amp; improving perf'!F2)</f>
        <v/>
      </c>
      <c r="H73" s="49" t="str">
        <f>IF(ISBLANK('6. Monitoring &amp; improving perf'!G2),"",'6. Monitoring &amp; improving perf'!G2)</f>
        <v/>
      </c>
      <c r="I73" s="49" t="str">
        <f>IF(ISBLANK('6. Monitoring &amp; improving perf'!H2),"",'6. Monitoring &amp; improving perf'!H2)</f>
        <v/>
      </c>
      <c r="J73" s="49" t="str">
        <f>IF(ISBLANK('6. Monitoring &amp; improving perf'!I2),"",'6. Monitoring &amp; improving perf'!I2)</f>
        <v/>
      </c>
      <c r="K73" s="114" t="str">
        <f>IF(ISBLANK('6. Monitoring &amp; improving perf'!J2),"",'6. Monitoring &amp; improving perf'!J2)</f>
        <v/>
      </c>
      <c r="L73" s="39"/>
      <c r="M73" s="72"/>
      <c r="N73" s="23"/>
      <c r="O73" s="30"/>
      <c r="P73" s="39"/>
      <c r="Q73" s="40"/>
      <c r="R73" s="40"/>
      <c r="S73" s="40"/>
      <c r="T73" s="40"/>
      <c r="U73" s="40"/>
      <c r="V73" s="40"/>
      <c r="W73" s="40"/>
      <c r="X73" s="40"/>
      <c r="Y73" s="40"/>
      <c r="Z73" s="40"/>
      <c r="AA73" s="40"/>
      <c r="AB73" s="40"/>
    </row>
    <row r="74" spans="1:28" s="41" customFormat="1" ht="52.25" customHeight="1" x14ac:dyDescent="0.35">
      <c r="A74" s="197" t="str">
        <f t="shared" ref="A74:C79" si="23">A73</f>
        <v>Monitoring &amp; improving performance</v>
      </c>
      <c r="B74" s="170">
        <f t="shared" si="23"/>
        <v>6.1</v>
      </c>
      <c r="C74" s="173" t="str">
        <f t="shared" si="23"/>
        <v>Performance and compliance in handling requests is monitored. Performance and compliance information is used to improve processes.</v>
      </c>
      <c r="D74" s="53" t="s">
        <v>56</v>
      </c>
      <c r="E74" s="69" t="s">
        <v>200</v>
      </c>
      <c r="F74" s="36" t="str">
        <f>IF(ISBLANK('6. Monitoring &amp; improving perf'!E3),"",'6. Monitoring &amp; improving perf'!E3)</f>
        <v/>
      </c>
      <c r="G74" s="35" t="str">
        <f>IF(ISBLANK('6. Monitoring &amp; improving perf'!F3),"",'6. Monitoring &amp; improving perf'!F3)</f>
        <v/>
      </c>
      <c r="H74" s="35" t="str">
        <f>IF(ISBLANK('6. Monitoring &amp; improving perf'!G3),"",'6. Monitoring &amp; improving perf'!G3)</f>
        <v/>
      </c>
      <c r="I74" s="35" t="str">
        <f>IF(ISBLANK('6. Monitoring &amp; improving perf'!H3),"",'6. Monitoring &amp; improving perf'!H3)</f>
        <v/>
      </c>
      <c r="J74" s="35" t="str">
        <f>IF(ISBLANK('6. Monitoring &amp; improving perf'!I3),"",'6. Monitoring &amp; improving perf'!I3)</f>
        <v/>
      </c>
      <c r="K74" s="58" t="str">
        <f>IF(ISBLANK('6. Monitoring &amp; improving perf'!J3),"",'6. Monitoring &amp; improving perf'!J3)</f>
        <v/>
      </c>
      <c r="L74" s="39"/>
      <c r="M74" s="72"/>
      <c r="N74" s="23"/>
      <c r="O74" s="30"/>
      <c r="P74" s="39"/>
      <c r="Q74" s="40"/>
      <c r="R74" s="40"/>
      <c r="S74" s="40"/>
      <c r="T74" s="40"/>
      <c r="U74" s="40"/>
      <c r="V74" s="40"/>
      <c r="W74" s="40"/>
      <c r="X74" s="40"/>
      <c r="Y74" s="40"/>
      <c r="Z74" s="40"/>
      <c r="AA74" s="40"/>
      <c r="AB74" s="40"/>
    </row>
    <row r="75" spans="1:28" s="41" customFormat="1" ht="69" customHeight="1" x14ac:dyDescent="0.35">
      <c r="A75" s="197" t="str">
        <f t="shared" si="23"/>
        <v>Monitoring &amp; improving performance</v>
      </c>
      <c r="B75" s="170">
        <f t="shared" si="23"/>
        <v>6.1</v>
      </c>
      <c r="C75" s="173" t="str">
        <f t="shared" si="23"/>
        <v>Performance and compliance in handling requests is monitored. Performance and compliance information is used to improve processes.</v>
      </c>
      <c r="D75" s="53" t="s">
        <v>57</v>
      </c>
      <c r="E75" s="69" t="s">
        <v>201</v>
      </c>
      <c r="F75" s="36" t="str">
        <f>IF(ISBLANK('6. Monitoring &amp; improving perf'!E4),"",'6. Monitoring &amp; improving perf'!E4)</f>
        <v/>
      </c>
      <c r="G75" s="35" t="str">
        <f>IF(ISBLANK('6. Monitoring &amp; improving perf'!F4),"",'6. Monitoring &amp; improving perf'!F4)</f>
        <v/>
      </c>
      <c r="H75" s="35" t="str">
        <f>IF(ISBLANK('6. Monitoring &amp; improving perf'!G4),"",'6. Monitoring &amp; improving perf'!G4)</f>
        <v/>
      </c>
      <c r="I75" s="35" t="str">
        <f>IF(ISBLANK('6. Monitoring &amp; improving perf'!H4),"",'6. Monitoring &amp; improving perf'!H4)</f>
        <v/>
      </c>
      <c r="J75" s="35" t="str">
        <f>IF(ISBLANK('6. Monitoring &amp; improving perf'!I4),"",'6. Monitoring &amp; improving perf'!I4)</f>
        <v/>
      </c>
      <c r="K75" s="58" t="str">
        <f>IF(ISBLANK('6. Monitoring &amp; improving perf'!J4),"",'6. Monitoring &amp; improving perf'!J4)</f>
        <v/>
      </c>
      <c r="L75" s="39"/>
      <c r="M75" s="72"/>
      <c r="N75" s="23"/>
      <c r="O75" s="30"/>
      <c r="P75" s="39"/>
      <c r="Q75" s="40"/>
      <c r="R75" s="40"/>
      <c r="S75" s="40"/>
      <c r="T75" s="40"/>
      <c r="U75" s="40"/>
      <c r="V75" s="40"/>
      <c r="W75" s="40"/>
      <c r="X75" s="40"/>
      <c r="Y75" s="40"/>
      <c r="Z75" s="40"/>
      <c r="AA75" s="40"/>
      <c r="AB75" s="40"/>
    </row>
    <row r="76" spans="1:28" s="41" customFormat="1" ht="49.25" customHeight="1" x14ac:dyDescent="0.35">
      <c r="A76" s="197" t="str">
        <f t="shared" si="23"/>
        <v>Monitoring &amp; improving performance</v>
      </c>
      <c r="B76" s="170">
        <f t="shared" si="23"/>
        <v>6.1</v>
      </c>
      <c r="C76" s="173" t="str">
        <f t="shared" si="23"/>
        <v>Performance and compliance in handling requests is monitored. Performance and compliance information is used to improve processes.</v>
      </c>
      <c r="D76" s="53" t="s">
        <v>80</v>
      </c>
      <c r="E76" s="69" t="s">
        <v>202</v>
      </c>
      <c r="F76" s="36" t="str">
        <f>IF(ISBLANK('6. Monitoring &amp; improving perf'!E5),"",'6. Monitoring &amp; improving perf'!E5)</f>
        <v/>
      </c>
      <c r="G76" s="35" t="str">
        <f>IF(ISBLANK('6. Monitoring &amp; improving perf'!F5),"",'6. Monitoring &amp; improving perf'!F5)</f>
        <v/>
      </c>
      <c r="H76" s="35" t="str">
        <f>IF(ISBLANK('6. Monitoring &amp; improving perf'!G5),"",'6. Monitoring &amp; improving perf'!G5)</f>
        <v/>
      </c>
      <c r="I76" s="35" t="str">
        <f>IF(ISBLANK('6. Monitoring &amp; improving perf'!H5),"",'6. Monitoring &amp; improving perf'!H5)</f>
        <v/>
      </c>
      <c r="J76" s="35" t="str">
        <f>IF(ISBLANK('6. Monitoring &amp; improving perf'!I5),"",'6. Monitoring &amp; improving perf'!I5)</f>
        <v/>
      </c>
      <c r="K76" s="58" t="str">
        <f>IF(ISBLANK('6. Monitoring &amp; improving perf'!J5),"",'6. Monitoring &amp; improving perf'!J5)</f>
        <v/>
      </c>
      <c r="L76" s="39"/>
      <c r="M76" s="72"/>
      <c r="N76" s="23"/>
      <c r="O76" s="30"/>
      <c r="P76" s="39"/>
      <c r="Q76" s="40"/>
      <c r="R76" s="40"/>
      <c r="S76" s="40"/>
      <c r="T76" s="40"/>
      <c r="U76" s="40"/>
      <c r="V76" s="40"/>
      <c r="W76" s="40"/>
      <c r="X76" s="40"/>
      <c r="Y76" s="40"/>
      <c r="Z76" s="40"/>
      <c r="AA76" s="40"/>
      <c r="AB76" s="40"/>
    </row>
    <row r="77" spans="1:28" s="41" customFormat="1" ht="49.25" customHeight="1" x14ac:dyDescent="0.35">
      <c r="A77" s="197" t="str">
        <f t="shared" si="23"/>
        <v>Monitoring &amp; improving performance</v>
      </c>
      <c r="B77" s="170">
        <f t="shared" si="23"/>
        <v>6.1</v>
      </c>
      <c r="C77" s="173" t="str">
        <f t="shared" si="23"/>
        <v>Performance and compliance in handling requests is monitored. Performance and compliance information is used to improve processes.</v>
      </c>
      <c r="D77" s="53" t="s">
        <v>81</v>
      </c>
      <c r="E77" s="69" t="s">
        <v>203</v>
      </c>
      <c r="F77" s="36" t="str">
        <f>IF(ISBLANK('6. Monitoring &amp; improving perf'!E6),"",'6. Monitoring &amp; improving perf'!E6)</f>
        <v/>
      </c>
      <c r="G77" s="35" t="str">
        <f>IF(ISBLANK('6. Monitoring &amp; improving perf'!F6),"",'6. Monitoring &amp; improving perf'!F6)</f>
        <v/>
      </c>
      <c r="H77" s="35" t="str">
        <f>IF(ISBLANK('6. Monitoring &amp; improving perf'!G6),"",'6. Monitoring &amp; improving perf'!G6)</f>
        <v/>
      </c>
      <c r="I77" s="35" t="str">
        <f>IF(ISBLANK('6. Monitoring &amp; improving perf'!H6),"",'6. Monitoring &amp; improving perf'!H6)</f>
        <v/>
      </c>
      <c r="J77" s="35" t="str">
        <f>IF(ISBLANK('6. Monitoring &amp; improving perf'!I6),"",'6. Monitoring &amp; improving perf'!I6)</f>
        <v/>
      </c>
      <c r="K77" s="58" t="str">
        <f>IF(ISBLANK('6. Monitoring &amp; improving perf'!J6),"",'6. Monitoring &amp; improving perf'!J6)</f>
        <v/>
      </c>
      <c r="L77" s="39"/>
      <c r="M77" s="72"/>
      <c r="N77" s="23"/>
      <c r="O77" s="30"/>
      <c r="P77" s="39"/>
      <c r="Q77" s="40"/>
      <c r="R77" s="40"/>
      <c r="S77" s="40"/>
      <c r="T77" s="40"/>
      <c r="U77" s="40"/>
      <c r="V77" s="40"/>
      <c r="W77" s="40"/>
      <c r="X77" s="40"/>
      <c r="Y77" s="40"/>
      <c r="Z77" s="40"/>
      <c r="AA77" s="40"/>
      <c r="AB77" s="40"/>
    </row>
    <row r="78" spans="1:28" s="41" customFormat="1" ht="64.75" customHeight="1" x14ac:dyDescent="0.35">
      <c r="A78" s="197" t="str">
        <f t="shared" si="23"/>
        <v>Monitoring &amp; improving performance</v>
      </c>
      <c r="B78" s="170">
        <f t="shared" si="23"/>
        <v>6.1</v>
      </c>
      <c r="C78" s="173" t="str">
        <f t="shared" si="23"/>
        <v>Performance and compliance in handling requests is monitored. Performance and compliance information is used to improve processes.</v>
      </c>
      <c r="D78" s="53" t="s">
        <v>206</v>
      </c>
      <c r="E78" s="69" t="s">
        <v>204</v>
      </c>
      <c r="F78" s="36" t="str">
        <f>IF(ISBLANK('6. Monitoring &amp; improving perf'!E7),"",'6. Monitoring &amp; improving perf'!E7)</f>
        <v/>
      </c>
      <c r="G78" s="35" t="str">
        <f>IF(ISBLANK('6. Monitoring &amp; improving perf'!F7),"",'6. Monitoring &amp; improving perf'!F7)</f>
        <v/>
      </c>
      <c r="H78" s="35" t="str">
        <f>IF(ISBLANK('6. Monitoring &amp; improving perf'!G7),"",'6. Monitoring &amp; improving perf'!G7)</f>
        <v/>
      </c>
      <c r="I78" s="35" t="str">
        <f>IF(ISBLANK('6. Monitoring &amp; improving perf'!H7),"",'6. Monitoring &amp; improving perf'!H7)</f>
        <v/>
      </c>
      <c r="J78" s="35" t="str">
        <f>IF(ISBLANK('6. Monitoring &amp; improving perf'!I7),"",'6. Monitoring &amp; improving perf'!I7)</f>
        <v/>
      </c>
      <c r="K78" s="58" t="str">
        <f>IF(ISBLANK('6. Monitoring &amp; improving perf'!J7),"",'6. Monitoring &amp; improving perf'!J7)</f>
        <v/>
      </c>
      <c r="L78" s="39"/>
      <c r="M78" s="72"/>
      <c r="N78" s="23"/>
      <c r="O78" s="30"/>
      <c r="P78" s="39"/>
      <c r="Q78" s="40"/>
      <c r="R78" s="40"/>
      <c r="S78" s="40"/>
      <c r="T78" s="40"/>
      <c r="U78" s="40"/>
      <c r="V78" s="40"/>
      <c r="W78" s="40"/>
      <c r="X78" s="40"/>
      <c r="Y78" s="40"/>
      <c r="Z78" s="40"/>
      <c r="AA78" s="40"/>
      <c r="AB78" s="40"/>
    </row>
    <row r="79" spans="1:28" s="41" customFormat="1" ht="102.65" customHeight="1" thickBot="1" x14ac:dyDescent="0.4">
      <c r="A79" s="198" t="str">
        <f t="shared" si="23"/>
        <v>Monitoring &amp; improving performance</v>
      </c>
      <c r="B79" s="171">
        <f t="shared" si="23"/>
        <v>6.1</v>
      </c>
      <c r="C79" s="174" t="str">
        <f t="shared" si="23"/>
        <v>Performance and compliance in handling requests is monitored. Performance and compliance information is used to improve processes.</v>
      </c>
      <c r="D79" s="88" t="s">
        <v>207</v>
      </c>
      <c r="E79" s="71" t="s">
        <v>205</v>
      </c>
      <c r="F79" s="57" t="str">
        <f>IF(ISBLANK('6. Monitoring &amp; improving perf'!E8),"",'6. Monitoring &amp; improving perf'!E8)</f>
        <v/>
      </c>
      <c r="G79" s="87" t="str">
        <f>IF(ISBLANK('6. Monitoring &amp; improving perf'!F8),"",'6. Monitoring &amp; improving perf'!F8)</f>
        <v/>
      </c>
      <c r="H79" s="87" t="str">
        <f>IF(ISBLANK('6. Monitoring &amp; improving perf'!G8),"",'6. Monitoring &amp; improving perf'!G8)</f>
        <v/>
      </c>
      <c r="I79" s="87" t="str">
        <f>IF(ISBLANK('6. Monitoring &amp; improving perf'!H8),"",'6. Monitoring &amp; improving perf'!H8)</f>
        <v/>
      </c>
      <c r="J79" s="87" t="str">
        <f>IF(ISBLANK('6. Monitoring &amp; improving perf'!I8),"",'6. Monitoring &amp; improving perf'!I8)</f>
        <v/>
      </c>
      <c r="K79" s="113" t="str">
        <f>IF(ISBLANK('6. Monitoring &amp; improving perf'!J8),"",'6. Monitoring &amp; improving perf'!J8)</f>
        <v/>
      </c>
      <c r="L79" s="39"/>
      <c r="M79" s="72"/>
      <c r="N79" s="23"/>
      <c r="O79" s="30"/>
      <c r="P79" s="39"/>
      <c r="Q79" s="40"/>
      <c r="R79" s="40"/>
      <c r="S79" s="40"/>
      <c r="T79" s="40"/>
      <c r="U79" s="40"/>
      <c r="V79" s="40"/>
      <c r="W79" s="40"/>
      <c r="X79" s="40"/>
      <c r="Y79" s="40"/>
      <c r="Z79" s="40"/>
      <c r="AA79" s="40"/>
      <c r="AB79" s="40"/>
    </row>
    <row r="80" spans="1:28" ht="70" customHeight="1" x14ac:dyDescent="0.3">
      <c r="A80" s="72"/>
      <c r="B80" s="30"/>
      <c r="C80" s="30"/>
      <c r="D80" s="73"/>
      <c r="E80" s="75"/>
      <c r="F80" s="74"/>
      <c r="H80" s="45"/>
      <c r="I80" s="45"/>
      <c r="J80" s="45"/>
      <c r="K80" s="39"/>
      <c r="L80" s="42"/>
      <c r="M80" s="85"/>
      <c r="N80" s="85"/>
      <c r="O80" s="85"/>
      <c r="P80" s="42"/>
    </row>
    <row r="81" spans="1:16" ht="70" customHeight="1" x14ac:dyDescent="0.3">
      <c r="A81" s="72"/>
      <c r="B81" s="30"/>
      <c r="C81" s="30"/>
      <c r="D81" s="73"/>
      <c r="E81" s="75"/>
      <c r="F81" s="74"/>
      <c r="H81" s="45"/>
      <c r="I81" s="45"/>
      <c r="J81" s="45"/>
      <c r="K81" s="39"/>
      <c r="L81" s="42"/>
      <c r="M81" s="42"/>
      <c r="N81" s="42"/>
      <c r="O81" s="42"/>
      <c r="P81" s="42"/>
    </row>
    <row r="82" spans="1:16" ht="70" customHeight="1" x14ac:dyDescent="0.3">
      <c r="A82" s="72"/>
      <c r="B82" s="30"/>
      <c r="C82" s="30"/>
      <c r="D82" s="73"/>
      <c r="E82" s="75"/>
      <c r="F82" s="74"/>
      <c r="H82" s="45"/>
      <c r="I82" s="45"/>
      <c r="J82" s="45"/>
      <c r="K82" s="39"/>
      <c r="L82" s="42"/>
      <c r="M82" s="42"/>
      <c r="N82" s="42"/>
      <c r="O82" s="42"/>
      <c r="P82" s="42"/>
    </row>
    <row r="83" spans="1:16" ht="70" customHeight="1" x14ac:dyDescent="0.3">
      <c r="A83" s="72"/>
      <c r="B83" s="30"/>
      <c r="C83" s="30"/>
      <c r="D83" s="73"/>
      <c r="E83" s="75"/>
      <c r="F83" s="74"/>
      <c r="H83" s="45"/>
      <c r="I83" s="45"/>
      <c r="J83" s="45"/>
      <c r="K83" s="39"/>
      <c r="L83" s="42"/>
      <c r="M83" s="42"/>
      <c r="N83" s="42"/>
      <c r="O83" s="42"/>
      <c r="P83" s="42"/>
    </row>
    <row r="84" spans="1:16" ht="70" customHeight="1" x14ac:dyDescent="0.3">
      <c r="A84" s="72"/>
      <c r="B84" s="30"/>
      <c r="C84" s="30"/>
      <c r="D84" s="73"/>
      <c r="E84" s="75"/>
      <c r="F84" s="74"/>
      <c r="H84" s="45"/>
      <c r="I84" s="45"/>
      <c r="J84" s="45"/>
      <c r="K84" s="39"/>
      <c r="L84" s="42"/>
      <c r="M84" s="42"/>
      <c r="N84" s="42"/>
      <c r="O84" s="42"/>
      <c r="P84" s="42"/>
    </row>
    <row r="85" spans="1:16" ht="70" customHeight="1" x14ac:dyDescent="0.3">
      <c r="A85" s="72"/>
      <c r="B85" s="45"/>
      <c r="C85" s="30"/>
      <c r="D85" s="73"/>
      <c r="E85" s="46"/>
      <c r="F85" s="74"/>
      <c r="H85" s="45"/>
      <c r="I85" s="45"/>
      <c r="J85" s="45"/>
      <c r="K85" s="39"/>
      <c r="L85" s="42"/>
      <c r="M85" s="42"/>
      <c r="N85" s="42"/>
      <c r="O85" s="42"/>
      <c r="P85" s="42"/>
    </row>
    <row r="86" spans="1:16" ht="70" customHeight="1" x14ac:dyDescent="0.3">
      <c r="A86" s="72"/>
      <c r="B86" s="30"/>
      <c r="C86" s="30"/>
      <c r="D86" s="73"/>
      <c r="E86" s="46"/>
      <c r="F86" s="74"/>
      <c r="H86" s="45"/>
      <c r="I86" s="45"/>
      <c r="J86" s="45"/>
      <c r="K86" s="39"/>
      <c r="L86" s="42"/>
      <c r="M86" s="42"/>
      <c r="N86" s="42"/>
      <c r="O86" s="42"/>
      <c r="P86" s="42"/>
    </row>
    <row r="87" spans="1:16" ht="70" customHeight="1" x14ac:dyDescent="0.3">
      <c r="A87" s="72"/>
      <c r="B87" s="30"/>
      <c r="C87" s="30"/>
      <c r="D87" s="73"/>
      <c r="E87" s="46"/>
      <c r="F87" s="74"/>
      <c r="H87" s="45"/>
      <c r="I87" s="45"/>
      <c r="J87" s="45"/>
      <c r="K87" s="39"/>
      <c r="L87" s="42"/>
      <c r="M87" s="42"/>
      <c r="N87" s="42"/>
      <c r="O87" s="42"/>
      <c r="P87" s="42"/>
    </row>
    <row r="88" spans="1:16" ht="96" customHeight="1" x14ac:dyDescent="0.3">
      <c r="A88" s="72"/>
      <c r="B88" s="30"/>
      <c r="C88" s="30"/>
      <c r="D88" s="73"/>
      <c r="E88" s="46"/>
      <c r="F88" s="74"/>
      <c r="H88" s="45"/>
      <c r="I88" s="45"/>
      <c r="J88" s="45"/>
      <c r="K88" s="39"/>
      <c r="L88" s="39"/>
      <c r="M88" s="39"/>
      <c r="N88" s="39"/>
      <c r="O88" s="39"/>
      <c r="P88" s="39"/>
    </row>
    <row r="89" spans="1:16" ht="70" customHeight="1" x14ac:dyDescent="0.3">
      <c r="A89" s="72"/>
      <c r="B89" s="30"/>
      <c r="C89" s="30"/>
      <c r="D89" s="73"/>
      <c r="E89" s="46"/>
      <c r="F89" s="74"/>
      <c r="H89" s="45"/>
      <c r="I89" s="45"/>
      <c r="J89" s="45"/>
      <c r="K89" s="39"/>
      <c r="L89" s="39"/>
      <c r="M89" s="39"/>
      <c r="N89" s="39"/>
      <c r="O89" s="39"/>
      <c r="P89" s="39"/>
    </row>
    <row r="90" spans="1:16" ht="70" customHeight="1" x14ac:dyDescent="0.3">
      <c r="A90" s="72"/>
      <c r="B90" s="30"/>
      <c r="C90" s="30"/>
      <c r="D90" s="73"/>
      <c r="E90" s="46"/>
      <c r="F90" s="74"/>
      <c r="H90" s="45"/>
      <c r="I90" s="45"/>
      <c r="J90" s="45"/>
      <c r="K90" s="39"/>
      <c r="L90" s="39"/>
      <c r="M90" s="39"/>
      <c r="N90" s="39"/>
      <c r="O90" s="39"/>
      <c r="P90" s="39"/>
    </row>
    <row r="91" spans="1:16" ht="70" customHeight="1" x14ac:dyDescent="0.3">
      <c r="A91" s="72"/>
      <c r="B91" s="30"/>
      <c r="C91" s="30"/>
      <c r="D91" s="73"/>
      <c r="E91" s="46"/>
      <c r="F91" s="74"/>
      <c r="H91" s="45"/>
      <c r="I91" s="45"/>
      <c r="J91" s="45"/>
      <c r="K91" s="39"/>
      <c r="L91" s="39"/>
      <c r="M91" s="39"/>
      <c r="N91" s="39"/>
      <c r="O91" s="39"/>
      <c r="P91" s="39"/>
    </row>
    <row r="92" spans="1:16" ht="70" customHeight="1" x14ac:dyDescent="0.3">
      <c r="A92" s="72"/>
      <c r="B92" s="30"/>
      <c r="C92" s="46"/>
      <c r="D92" s="73"/>
      <c r="E92" s="46"/>
      <c r="F92" s="74"/>
      <c r="H92" s="45"/>
      <c r="I92" s="45"/>
      <c r="J92" s="45"/>
      <c r="K92" s="39"/>
      <c r="L92" s="39"/>
      <c r="M92" s="39"/>
      <c r="N92" s="39"/>
      <c r="O92" s="39"/>
      <c r="P92" s="39"/>
    </row>
    <row r="93" spans="1:16" ht="70" customHeight="1" x14ac:dyDescent="0.3">
      <c r="A93" s="72"/>
      <c r="B93" s="30"/>
      <c r="C93" s="30"/>
      <c r="D93" s="73"/>
      <c r="E93" s="46"/>
      <c r="F93" s="74"/>
      <c r="H93" s="45"/>
      <c r="I93" s="45"/>
      <c r="J93" s="45"/>
      <c r="K93" s="39"/>
      <c r="L93" s="39"/>
      <c r="M93" s="39"/>
      <c r="N93" s="39"/>
      <c r="O93" s="39"/>
      <c r="P93" s="39"/>
    </row>
    <row r="94" spans="1:16" ht="70" customHeight="1" x14ac:dyDescent="0.3">
      <c r="A94" s="72"/>
      <c r="B94" s="30"/>
      <c r="C94" s="30"/>
      <c r="D94" s="73"/>
      <c r="E94" s="46"/>
      <c r="F94" s="74"/>
      <c r="H94" s="45"/>
      <c r="I94" s="45"/>
      <c r="J94" s="45"/>
      <c r="K94" s="39"/>
      <c r="L94" s="39"/>
      <c r="M94" s="39"/>
      <c r="N94" s="39"/>
      <c r="O94" s="39"/>
      <c r="P94" s="39"/>
    </row>
    <row r="95" spans="1:16" ht="70" customHeight="1" x14ac:dyDescent="0.3">
      <c r="A95" s="72"/>
      <c r="B95" s="30"/>
      <c r="C95" s="30"/>
      <c r="D95" s="73"/>
      <c r="E95" s="46"/>
      <c r="F95" s="74"/>
      <c r="H95" s="45"/>
      <c r="I95" s="45"/>
      <c r="J95" s="45"/>
      <c r="K95" s="39"/>
      <c r="L95" s="39"/>
      <c r="M95" s="39"/>
      <c r="N95" s="39"/>
      <c r="O95" s="39"/>
      <c r="P95" s="39"/>
    </row>
    <row r="96" spans="1:16" ht="143" customHeight="1" x14ac:dyDescent="0.3">
      <c r="A96" s="72"/>
      <c r="B96" s="30"/>
      <c r="C96" s="30"/>
      <c r="D96" s="73"/>
      <c r="E96" s="46"/>
      <c r="F96" s="74"/>
      <c r="H96" s="45"/>
      <c r="I96" s="45"/>
      <c r="J96" s="45"/>
      <c r="K96" s="39"/>
      <c r="L96" s="39"/>
      <c r="M96" s="39"/>
      <c r="N96" s="39"/>
      <c r="O96" s="39"/>
      <c r="P96" s="39"/>
    </row>
    <row r="97" spans="1:16" ht="127.25" customHeight="1" x14ac:dyDescent="0.3">
      <c r="A97" s="72"/>
      <c r="B97" s="30"/>
      <c r="C97" s="30"/>
      <c r="D97" s="73"/>
      <c r="F97" s="74"/>
      <c r="H97" s="45"/>
      <c r="I97" s="45"/>
      <c r="J97" s="45"/>
      <c r="K97" s="39"/>
      <c r="L97" s="39"/>
      <c r="M97" s="39"/>
      <c r="N97" s="39"/>
      <c r="O97" s="39"/>
      <c r="P97" s="39"/>
    </row>
    <row r="98" spans="1:16" ht="70" customHeight="1" x14ac:dyDescent="0.3">
      <c r="A98" s="72"/>
      <c r="B98" s="30"/>
      <c r="C98" s="30"/>
      <c r="D98" s="73"/>
      <c r="F98" s="74"/>
      <c r="H98" s="45"/>
      <c r="I98" s="45"/>
      <c r="J98" s="45"/>
      <c r="K98" s="39"/>
      <c r="L98" s="39"/>
      <c r="M98" s="39"/>
      <c r="N98" s="39"/>
      <c r="O98" s="39"/>
      <c r="P98" s="39"/>
    </row>
    <row r="99" spans="1:16" ht="70" customHeight="1" x14ac:dyDescent="0.3">
      <c r="A99" s="72"/>
      <c r="B99" s="30"/>
      <c r="C99" s="30"/>
      <c r="D99" s="73"/>
      <c r="E99" s="46"/>
      <c r="F99" s="74"/>
      <c r="H99" s="45"/>
      <c r="I99" s="45"/>
      <c r="J99" s="45"/>
      <c r="K99" s="39"/>
      <c r="L99" s="39"/>
      <c r="M99" s="39"/>
      <c r="N99" s="39"/>
      <c r="O99" s="39"/>
      <c r="P99" s="39"/>
    </row>
    <row r="100" spans="1:16" ht="70" customHeight="1" x14ac:dyDescent="0.3">
      <c r="A100" s="72"/>
      <c r="B100" s="30"/>
      <c r="C100" s="30"/>
      <c r="D100" s="73"/>
      <c r="E100" s="46"/>
      <c r="F100" s="74"/>
      <c r="H100" s="45"/>
      <c r="I100" s="45"/>
      <c r="J100" s="45"/>
      <c r="K100" s="39"/>
      <c r="L100" s="39"/>
      <c r="M100" s="39"/>
      <c r="N100" s="39"/>
      <c r="O100" s="39"/>
      <c r="P100" s="39"/>
    </row>
    <row r="101" spans="1:16" ht="70" customHeight="1" x14ac:dyDescent="0.3">
      <c r="A101" s="72"/>
      <c r="B101" s="30"/>
      <c r="C101" s="30"/>
      <c r="D101" s="73"/>
      <c r="E101" s="46"/>
      <c r="F101" s="74"/>
      <c r="H101" s="45"/>
      <c r="I101" s="45"/>
      <c r="J101" s="45"/>
      <c r="K101" s="39"/>
      <c r="L101" s="39"/>
      <c r="M101" s="39"/>
      <c r="N101" s="39"/>
      <c r="O101" s="39"/>
      <c r="P101" s="39"/>
    </row>
    <row r="102" spans="1:16" ht="70" customHeight="1" x14ac:dyDescent="0.3">
      <c r="A102" s="72"/>
      <c r="B102" s="30"/>
      <c r="C102" s="30"/>
      <c r="D102" s="73"/>
      <c r="E102" s="46"/>
      <c r="F102" s="74"/>
      <c r="H102" s="45"/>
      <c r="I102" s="45"/>
      <c r="J102" s="45"/>
      <c r="K102" s="39"/>
      <c r="L102" s="39"/>
      <c r="M102" s="39"/>
      <c r="N102" s="39"/>
      <c r="O102" s="39"/>
      <c r="P102" s="39"/>
    </row>
    <row r="103" spans="1:16" ht="70" customHeight="1" x14ac:dyDescent="0.3">
      <c r="A103" s="72"/>
      <c r="B103" s="30"/>
      <c r="C103" s="30"/>
      <c r="D103" s="73"/>
      <c r="E103" s="46"/>
      <c r="F103" s="74"/>
      <c r="H103" s="45"/>
      <c r="I103" s="45"/>
      <c r="J103" s="45"/>
      <c r="K103" s="39"/>
      <c r="L103" s="39"/>
      <c r="M103" s="39"/>
      <c r="N103" s="39"/>
      <c r="O103" s="39"/>
      <c r="P103" s="39"/>
    </row>
    <row r="104" spans="1:16" ht="70" customHeight="1" x14ac:dyDescent="0.3">
      <c r="A104" s="72"/>
      <c r="B104" s="30"/>
      <c r="C104" s="30"/>
      <c r="D104" s="73"/>
      <c r="E104" s="46"/>
      <c r="F104" s="74"/>
      <c r="H104" s="45"/>
      <c r="I104" s="45"/>
      <c r="J104" s="45"/>
      <c r="K104" s="39"/>
      <c r="L104" s="39"/>
      <c r="M104" s="39"/>
      <c r="N104" s="39"/>
      <c r="O104" s="39"/>
      <c r="P104" s="39"/>
    </row>
    <row r="105" spans="1:16" ht="141.75" customHeight="1" x14ac:dyDescent="0.3">
      <c r="A105" s="72"/>
      <c r="B105" s="30"/>
      <c r="C105" s="30"/>
      <c r="D105" s="73"/>
      <c r="E105" s="46"/>
      <c r="F105" s="74"/>
      <c r="H105" s="45"/>
      <c r="I105" s="45"/>
      <c r="J105" s="45"/>
      <c r="K105" s="39"/>
      <c r="L105" s="39"/>
      <c r="M105" s="39"/>
      <c r="N105" s="39"/>
      <c r="O105" s="39"/>
      <c r="P105" s="39"/>
    </row>
    <row r="106" spans="1:16" ht="70" customHeight="1" x14ac:dyDescent="0.3">
      <c r="A106" s="72"/>
      <c r="B106" s="30"/>
      <c r="C106" s="30"/>
      <c r="D106" s="73"/>
      <c r="E106" s="46"/>
      <c r="F106" s="74"/>
      <c r="H106" s="45"/>
      <c r="I106" s="45"/>
      <c r="J106" s="45"/>
      <c r="K106" s="39"/>
      <c r="L106" s="39"/>
      <c r="M106" s="39"/>
      <c r="N106" s="39"/>
      <c r="O106" s="39"/>
      <c r="P106" s="39"/>
    </row>
    <row r="107" spans="1:16" ht="70" customHeight="1" x14ac:dyDescent="0.3">
      <c r="A107" s="72"/>
      <c r="B107" s="30"/>
      <c r="C107" s="30"/>
      <c r="D107" s="73"/>
      <c r="E107" s="46"/>
      <c r="F107" s="74"/>
      <c r="H107" s="45"/>
      <c r="I107" s="45"/>
      <c r="J107" s="45"/>
      <c r="K107" s="39"/>
      <c r="L107" s="39"/>
      <c r="M107" s="39"/>
      <c r="N107" s="39"/>
      <c r="O107" s="39"/>
      <c r="P107" s="39"/>
    </row>
    <row r="108" spans="1:16" ht="70" customHeight="1" x14ac:dyDescent="0.3">
      <c r="A108" s="72"/>
      <c r="B108" s="30"/>
      <c r="C108" s="30"/>
      <c r="D108" s="73"/>
      <c r="E108" s="46"/>
      <c r="F108" s="74"/>
      <c r="H108" s="45"/>
      <c r="I108" s="45"/>
      <c r="J108" s="45"/>
      <c r="K108" s="39"/>
      <c r="L108" s="39"/>
      <c r="M108" s="39"/>
      <c r="N108" s="39"/>
      <c r="O108" s="39"/>
      <c r="P108" s="39"/>
    </row>
    <row r="109" spans="1:16" ht="70" customHeight="1" x14ac:dyDescent="0.3">
      <c r="A109" s="72"/>
      <c r="B109" s="30"/>
      <c r="C109" s="30"/>
      <c r="D109" s="73"/>
      <c r="E109" s="46"/>
      <c r="F109" s="74"/>
      <c r="H109" s="45"/>
      <c r="I109" s="45"/>
      <c r="J109" s="45"/>
      <c r="K109" s="39"/>
      <c r="L109" s="39"/>
      <c r="M109" s="39"/>
      <c r="N109" s="39"/>
      <c r="O109" s="39"/>
      <c r="P109" s="39"/>
    </row>
    <row r="110" spans="1:16" ht="70" customHeight="1" x14ac:dyDescent="0.3">
      <c r="A110" s="72"/>
      <c r="B110" s="30"/>
      <c r="C110" s="30"/>
      <c r="D110" s="73"/>
      <c r="E110" s="46"/>
      <c r="F110" s="74"/>
      <c r="H110" s="45"/>
      <c r="I110" s="45"/>
      <c r="J110" s="45"/>
      <c r="K110" s="39"/>
      <c r="L110" s="39"/>
      <c r="M110" s="39"/>
      <c r="N110" s="39"/>
      <c r="O110" s="39"/>
      <c r="P110" s="39"/>
    </row>
    <row r="111" spans="1:16" ht="70" customHeight="1" x14ac:dyDescent="0.3">
      <c r="A111" s="72"/>
      <c r="B111" s="30"/>
      <c r="C111" s="30"/>
      <c r="D111" s="73"/>
      <c r="E111" s="46"/>
      <c r="F111" s="74"/>
      <c r="H111" s="45"/>
      <c r="I111" s="45"/>
      <c r="J111" s="45"/>
      <c r="K111" s="39"/>
      <c r="L111" s="39"/>
      <c r="M111" s="39"/>
      <c r="N111" s="39"/>
      <c r="O111" s="39"/>
      <c r="P111" s="39"/>
    </row>
    <row r="112" spans="1:16" ht="70" customHeight="1" x14ac:dyDescent="0.3">
      <c r="A112" s="72"/>
      <c r="B112" s="30"/>
      <c r="C112" s="30"/>
      <c r="D112" s="73"/>
      <c r="E112" s="46"/>
      <c r="F112" s="74"/>
      <c r="H112" s="45"/>
      <c r="I112" s="45"/>
      <c r="J112" s="45"/>
      <c r="K112" s="39"/>
      <c r="L112" s="39"/>
      <c r="M112" s="39"/>
      <c r="N112" s="39"/>
      <c r="O112" s="39"/>
      <c r="P112" s="39"/>
    </row>
    <row r="113" spans="1:28" ht="70" customHeight="1" x14ac:dyDescent="0.3">
      <c r="A113" s="72"/>
      <c r="B113" s="30"/>
      <c r="C113" s="30"/>
      <c r="D113" s="73"/>
      <c r="E113" s="46"/>
      <c r="F113" s="74"/>
      <c r="H113" s="45"/>
      <c r="I113" s="45"/>
      <c r="J113" s="45"/>
      <c r="K113" s="39"/>
      <c r="L113" s="39"/>
      <c r="M113" s="39"/>
      <c r="N113" s="39"/>
      <c r="O113" s="39"/>
      <c r="P113" s="39"/>
    </row>
    <row r="114" spans="1:28" ht="70" customHeight="1" x14ac:dyDescent="0.3">
      <c r="A114" s="72"/>
      <c r="B114" s="30"/>
      <c r="C114" s="30"/>
      <c r="D114" s="73"/>
      <c r="E114" s="46"/>
      <c r="F114" s="74"/>
      <c r="H114" s="45"/>
      <c r="I114" s="45"/>
      <c r="J114" s="45"/>
      <c r="K114" s="39"/>
      <c r="L114" s="39"/>
      <c r="M114" s="39"/>
      <c r="N114" s="39"/>
      <c r="O114" s="39"/>
      <c r="P114" s="39"/>
    </row>
    <row r="115" spans="1:28" ht="70" customHeight="1" x14ac:dyDescent="0.3">
      <c r="A115" s="72"/>
      <c r="B115" s="30"/>
      <c r="C115" s="30"/>
      <c r="D115" s="73"/>
      <c r="E115" s="46"/>
      <c r="F115" s="74"/>
      <c r="H115" s="45"/>
      <c r="I115" s="45"/>
      <c r="J115" s="45"/>
      <c r="K115" s="39"/>
      <c r="L115" s="39"/>
      <c r="M115" s="39"/>
      <c r="N115" s="39"/>
      <c r="O115" s="39"/>
      <c r="P115" s="39"/>
    </row>
    <row r="116" spans="1:28" ht="70" customHeight="1" x14ac:dyDescent="0.3">
      <c r="A116" s="72"/>
      <c r="B116" s="30"/>
      <c r="C116" s="30"/>
      <c r="D116" s="73"/>
      <c r="E116" s="46"/>
      <c r="F116" s="74"/>
      <c r="H116" s="45"/>
      <c r="I116" s="45"/>
      <c r="J116" s="45"/>
      <c r="K116" s="39"/>
      <c r="L116" s="39"/>
      <c r="M116" s="39"/>
      <c r="N116" s="39"/>
      <c r="O116" s="39"/>
      <c r="P116" s="39"/>
    </row>
    <row r="117" spans="1:28" s="44" customFormat="1" ht="70" customHeight="1" x14ac:dyDescent="0.35">
      <c r="A117" s="72"/>
      <c r="B117" s="30"/>
      <c r="C117" s="30"/>
      <c r="D117" s="73"/>
      <c r="E117" s="30"/>
      <c r="F117" s="74"/>
      <c r="G117" s="45"/>
      <c r="H117" s="45"/>
      <c r="I117" s="45"/>
      <c r="J117" s="45"/>
      <c r="K117" s="39"/>
      <c r="L117" s="42"/>
      <c r="M117" s="42"/>
      <c r="N117" s="42"/>
      <c r="O117" s="42"/>
      <c r="P117" s="42"/>
      <c r="Q117" s="43"/>
      <c r="R117" s="43"/>
      <c r="S117" s="43"/>
      <c r="T117" s="43"/>
      <c r="U117" s="43"/>
      <c r="V117" s="43"/>
      <c r="W117" s="43"/>
      <c r="X117" s="43"/>
      <c r="Y117" s="43"/>
      <c r="Z117" s="43"/>
      <c r="AA117" s="43"/>
      <c r="AB117" s="43"/>
    </row>
    <row r="118" spans="1:28" s="44" customFormat="1" ht="70" customHeight="1" x14ac:dyDescent="0.35">
      <c r="A118" s="72"/>
      <c r="B118" s="30"/>
      <c r="C118" s="30"/>
      <c r="D118" s="73"/>
      <c r="E118" s="46"/>
      <c r="F118" s="74"/>
      <c r="G118" s="45"/>
      <c r="H118" s="45"/>
      <c r="I118" s="45"/>
      <c r="J118" s="45"/>
      <c r="K118" s="39"/>
      <c r="L118" s="42"/>
      <c r="M118" s="42"/>
      <c r="N118" s="42"/>
      <c r="O118" s="42"/>
      <c r="P118" s="42"/>
      <c r="Q118" s="43"/>
      <c r="R118" s="43"/>
      <c r="S118" s="43"/>
      <c r="T118" s="43"/>
      <c r="U118" s="43"/>
      <c r="V118" s="43"/>
      <c r="W118" s="43"/>
      <c r="X118" s="43"/>
      <c r="Y118" s="43"/>
      <c r="Z118" s="43"/>
      <c r="AA118" s="43"/>
      <c r="AB118" s="43"/>
    </row>
    <row r="119" spans="1:28" s="44" customFormat="1" ht="70" customHeight="1" x14ac:dyDescent="0.35">
      <c r="A119" s="72"/>
      <c r="B119" s="30"/>
      <c r="C119" s="30"/>
      <c r="D119" s="73"/>
      <c r="E119" s="46"/>
      <c r="F119" s="74"/>
      <c r="G119" s="45"/>
      <c r="H119" s="45"/>
      <c r="I119" s="45"/>
      <c r="J119" s="45"/>
      <c r="K119" s="39"/>
      <c r="L119" s="42"/>
      <c r="M119" s="42"/>
      <c r="N119" s="42"/>
      <c r="O119" s="42"/>
      <c r="P119" s="42"/>
      <c r="Q119" s="43"/>
      <c r="R119" s="43"/>
      <c r="S119" s="43"/>
      <c r="T119" s="43"/>
      <c r="U119" s="43"/>
      <c r="V119" s="43"/>
      <c r="W119" s="43"/>
      <c r="X119" s="43"/>
      <c r="Y119" s="43"/>
      <c r="Z119" s="43"/>
      <c r="AA119" s="43"/>
      <c r="AB119" s="43"/>
    </row>
    <row r="120" spans="1:28" s="44" customFormat="1" ht="70" customHeight="1" x14ac:dyDescent="0.35">
      <c r="A120" s="72"/>
      <c r="B120" s="30"/>
      <c r="C120" s="30"/>
      <c r="D120" s="73"/>
      <c r="E120" s="46"/>
      <c r="F120" s="74"/>
      <c r="G120" s="45"/>
      <c r="H120" s="45"/>
      <c r="I120" s="45"/>
      <c r="J120" s="45"/>
      <c r="K120" s="39"/>
      <c r="L120" s="42"/>
      <c r="M120" s="42"/>
      <c r="N120" s="42"/>
      <c r="O120" s="42"/>
      <c r="P120" s="42"/>
      <c r="Q120" s="43"/>
      <c r="R120" s="43"/>
      <c r="S120" s="43"/>
      <c r="T120" s="43"/>
      <c r="U120" s="43"/>
      <c r="V120" s="43"/>
      <c r="W120" s="43"/>
      <c r="X120" s="43"/>
      <c r="Y120" s="43"/>
      <c r="Z120" s="43"/>
      <c r="AA120" s="43"/>
      <c r="AB120" s="43"/>
    </row>
    <row r="121" spans="1:28" s="44" customFormat="1" ht="70" customHeight="1" x14ac:dyDescent="0.35">
      <c r="A121" s="72"/>
      <c r="B121" s="30"/>
      <c r="C121" s="30"/>
      <c r="D121" s="73"/>
      <c r="E121" s="46"/>
      <c r="F121" s="74"/>
      <c r="G121" s="45"/>
      <c r="H121" s="45"/>
      <c r="I121" s="45"/>
      <c r="J121" s="45"/>
      <c r="K121" s="39"/>
      <c r="L121" s="42"/>
      <c r="M121" s="42"/>
      <c r="N121" s="42"/>
      <c r="O121" s="42"/>
      <c r="P121" s="42"/>
      <c r="Q121" s="43"/>
      <c r="R121" s="43"/>
      <c r="S121" s="43"/>
      <c r="T121" s="43"/>
      <c r="U121" s="43"/>
      <c r="V121" s="43"/>
      <c r="W121" s="43"/>
      <c r="X121" s="43"/>
      <c r="Y121" s="43"/>
      <c r="Z121" s="43"/>
      <c r="AA121" s="43"/>
      <c r="AB121" s="43"/>
    </row>
    <row r="122" spans="1:28" s="44" customFormat="1" ht="70" customHeight="1" x14ac:dyDescent="0.35">
      <c r="A122" s="72"/>
      <c r="B122" s="30"/>
      <c r="C122" s="30"/>
      <c r="D122" s="73"/>
      <c r="E122" s="46"/>
      <c r="F122" s="74"/>
      <c r="G122" s="45"/>
      <c r="H122" s="45"/>
      <c r="I122" s="45"/>
      <c r="J122" s="45"/>
      <c r="K122" s="39"/>
      <c r="L122" s="42"/>
      <c r="M122" s="42"/>
      <c r="N122" s="42"/>
      <c r="O122" s="42"/>
      <c r="P122" s="42"/>
      <c r="Q122" s="43"/>
      <c r="R122" s="43"/>
      <c r="S122" s="43"/>
      <c r="T122" s="43"/>
      <c r="U122" s="43"/>
      <c r="V122" s="43"/>
      <c r="W122" s="43"/>
      <c r="X122" s="43"/>
      <c r="Y122" s="43"/>
      <c r="Z122" s="43"/>
      <c r="AA122" s="43"/>
      <c r="AB122" s="43"/>
    </row>
    <row r="123" spans="1:28" s="44" customFormat="1" ht="88.5" customHeight="1" x14ac:dyDescent="0.35">
      <c r="A123" s="72"/>
      <c r="B123" s="30"/>
      <c r="C123" s="30"/>
      <c r="D123" s="73"/>
      <c r="E123" s="46"/>
      <c r="F123" s="74"/>
      <c r="G123" s="45"/>
      <c r="H123" s="45"/>
      <c r="I123" s="45"/>
      <c r="J123" s="45"/>
      <c r="K123" s="39"/>
      <c r="L123" s="42"/>
      <c r="M123" s="42"/>
      <c r="N123" s="42"/>
      <c r="O123" s="42"/>
      <c r="P123" s="42"/>
      <c r="Q123" s="43"/>
      <c r="R123" s="43"/>
      <c r="S123" s="43"/>
      <c r="T123" s="43"/>
      <c r="U123" s="43"/>
      <c r="V123" s="43"/>
      <c r="W123" s="43"/>
      <c r="X123" s="43"/>
      <c r="Y123" s="43"/>
      <c r="Z123" s="43"/>
      <c r="AA123" s="43"/>
      <c r="AB123" s="43"/>
    </row>
    <row r="124" spans="1:28" s="44" customFormat="1" ht="70" customHeight="1" x14ac:dyDescent="0.35">
      <c r="A124" s="72"/>
      <c r="B124" s="30"/>
      <c r="C124" s="27"/>
      <c r="D124" s="73"/>
      <c r="E124" s="46"/>
      <c r="F124" s="74"/>
      <c r="G124" s="45"/>
      <c r="H124" s="45"/>
      <c r="I124" s="45"/>
      <c r="J124" s="45"/>
      <c r="K124" s="39"/>
      <c r="L124" s="42"/>
      <c r="M124" s="42"/>
      <c r="N124" s="42"/>
      <c r="O124" s="42"/>
      <c r="P124" s="42"/>
      <c r="Q124" s="43"/>
      <c r="R124" s="43"/>
      <c r="S124" s="43"/>
      <c r="T124" s="43"/>
      <c r="U124" s="43"/>
      <c r="V124" s="43"/>
      <c r="W124" s="43"/>
      <c r="X124" s="43"/>
      <c r="Y124" s="43"/>
      <c r="Z124" s="43"/>
      <c r="AA124" s="43"/>
      <c r="AB124" s="43"/>
    </row>
    <row r="125" spans="1:28" s="44" customFormat="1" ht="70" customHeight="1" x14ac:dyDescent="0.35">
      <c r="A125" s="72"/>
      <c r="B125" s="30"/>
      <c r="C125" s="27"/>
      <c r="D125" s="73"/>
      <c r="E125" s="46"/>
      <c r="F125" s="74"/>
      <c r="G125" s="45"/>
      <c r="H125" s="45"/>
      <c r="I125" s="45"/>
      <c r="J125" s="45"/>
      <c r="K125" s="39"/>
      <c r="L125" s="42"/>
      <c r="M125" s="42"/>
      <c r="N125" s="42"/>
      <c r="O125" s="42"/>
      <c r="P125" s="42"/>
      <c r="Q125" s="43"/>
      <c r="R125" s="43"/>
      <c r="S125" s="43"/>
      <c r="T125" s="43"/>
      <c r="U125" s="43"/>
      <c r="V125" s="43"/>
      <c r="W125" s="43"/>
      <c r="X125" s="43"/>
      <c r="Y125" s="43"/>
      <c r="Z125" s="43"/>
      <c r="AA125" s="43"/>
      <c r="AB125" s="43"/>
    </row>
    <row r="126" spans="1:28" s="44" customFormat="1" ht="70" customHeight="1" x14ac:dyDescent="0.35">
      <c r="A126" s="72"/>
      <c r="B126" s="30"/>
      <c r="C126" s="27"/>
      <c r="D126" s="73"/>
      <c r="E126" s="46"/>
      <c r="F126" s="74"/>
      <c r="G126" s="45"/>
      <c r="H126" s="45"/>
      <c r="I126" s="45"/>
      <c r="J126" s="45"/>
      <c r="K126" s="39"/>
      <c r="L126" s="42"/>
      <c r="M126" s="42"/>
      <c r="N126" s="42"/>
      <c r="O126" s="42"/>
      <c r="P126" s="42"/>
      <c r="Q126" s="43"/>
      <c r="R126" s="43"/>
      <c r="S126" s="43"/>
      <c r="T126" s="43"/>
      <c r="U126" s="43"/>
      <c r="V126" s="43"/>
      <c r="W126" s="43"/>
      <c r="X126" s="43"/>
      <c r="Y126" s="43"/>
      <c r="Z126" s="43"/>
      <c r="AA126" s="43"/>
      <c r="AB126" s="43"/>
    </row>
    <row r="127" spans="1:28" s="44" customFormat="1" ht="70" customHeight="1" x14ac:dyDescent="0.35">
      <c r="A127" s="72"/>
      <c r="B127" s="30"/>
      <c r="C127" s="27"/>
      <c r="D127" s="73"/>
      <c r="E127" s="46"/>
      <c r="F127" s="74"/>
      <c r="G127" s="45"/>
      <c r="H127" s="45"/>
      <c r="I127" s="45"/>
      <c r="J127" s="45"/>
      <c r="K127" s="39"/>
      <c r="L127" s="42"/>
      <c r="M127" s="42"/>
      <c r="N127" s="42"/>
      <c r="O127" s="42"/>
      <c r="P127" s="42"/>
      <c r="Q127" s="43"/>
      <c r="R127" s="43"/>
      <c r="S127" s="43"/>
      <c r="T127" s="43"/>
      <c r="U127" s="43"/>
      <c r="V127" s="43"/>
      <c r="W127" s="43"/>
      <c r="X127" s="43"/>
      <c r="Y127" s="43"/>
      <c r="Z127" s="43"/>
      <c r="AA127" s="43"/>
      <c r="AB127" s="43"/>
    </row>
    <row r="128" spans="1:28" s="44" customFormat="1" ht="70" customHeight="1" x14ac:dyDescent="0.35">
      <c r="A128" s="72"/>
      <c r="B128" s="30"/>
      <c r="C128" s="27"/>
      <c r="D128" s="73"/>
      <c r="E128" s="46"/>
      <c r="F128" s="74"/>
      <c r="G128" s="45"/>
      <c r="H128" s="45"/>
      <c r="I128" s="45"/>
      <c r="J128" s="45"/>
      <c r="K128" s="39"/>
      <c r="L128" s="42"/>
      <c r="M128" s="42"/>
      <c r="N128" s="42"/>
      <c r="O128" s="42"/>
      <c r="P128" s="42"/>
      <c r="Q128" s="43"/>
      <c r="R128" s="43"/>
      <c r="S128" s="43"/>
      <c r="T128" s="43"/>
      <c r="U128" s="43"/>
      <c r="V128" s="43"/>
      <c r="W128" s="43"/>
      <c r="X128" s="43"/>
      <c r="Y128" s="43"/>
      <c r="Z128" s="43"/>
      <c r="AA128" s="43"/>
      <c r="AB128" s="43"/>
    </row>
    <row r="129" spans="1:28" s="44" customFormat="1" ht="70" customHeight="1" x14ac:dyDescent="0.35">
      <c r="A129" s="72"/>
      <c r="B129" s="30"/>
      <c r="C129" s="27"/>
      <c r="D129" s="73"/>
      <c r="E129" s="46"/>
      <c r="F129" s="74"/>
      <c r="G129" s="45"/>
      <c r="H129" s="45"/>
      <c r="I129" s="45"/>
      <c r="J129" s="45"/>
      <c r="K129" s="39"/>
      <c r="L129" s="42"/>
      <c r="M129" s="42"/>
      <c r="N129" s="42"/>
      <c r="O129" s="42"/>
      <c r="P129" s="42"/>
      <c r="Q129" s="43"/>
      <c r="R129" s="43"/>
      <c r="S129" s="43"/>
      <c r="T129" s="43"/>
      <c r="U129" s="43"/>
      <c r="V129" s="43"/>
      <c r="W129" s="43"/>
      <c r="X129" s="43"/>
      <c r="Y129" s="43"/>
      <c r="Z129" s="43"/>
      <c r="AA129" s="43"/>
      <c r="AB129" s="43"/>
    </row>
    <row r="130" spans="1:28" s="44" customFormat="1" ht="70" customHeight="1" x14ac:dyDescent="0.35">
      <c r="A130" s="72"/>
      <c r="B130" s="30"/>
      <c r="C130" s="27"/>
      <c r="D130" s="73"/>
      <c r="E130" s="46"/>
      <c r="F130" s="74"/>
      <c r="G130" s="45"/>
      <c r="H130" s="45"/>
      <c r="I130" s="45"/>
      <c r="J130" s="45"/>
      <c r="K130" s="39"/>
      <c r="L130" s="42"/>
      <c r="M130" s="42"/>
      <c r="N130" s="42"/>
      <c r="O130" s="42"/>
      <c r="P130" s="42"/>
      <c r="Q130" s="43"/>
      <c r="R130" s="43"/>
      <c r="S130" s="43"/>
      <c r="T130" s="43"/>
      <c r="U130" s="43"/>
      <c r="V130" s="43"/>
      <c r="W130" s="43"/>
      <c r="X130" s="43"/>
      <c r="Y130" s="43"/>
      <c r="Z130" s="43"/>
      <c r="AA130" s="43"/>
      <c r="AB130" s="43"/>
    </row>
    <row r="131" spans="1:28" s="44" customFormat="1" ht="70" customHeight="1" x14ac:dyDescent="0.35">
      <c r="A131" s="72"/>
      <c r="B131" s="30"/>
      <c r="C131" s="27"/>
      <c r="D131" s="73"/>
      <c r="E131" s="46"/>
      <c r="F131" s="74"/>
      <c r="G131" s="45"/>
      <c r="H131" s="45"/>
      <c r="I131" s="45"/>
      <c r="J131" s="45"/>
      <c r="K131" s="39"/>
      <c r="L131" s="42"/>
      <c r="M131" s="42"/>
      <c r="N131" s="42"/>
      <c r="O131" s="42"/>
      <c r="P131" s="42"/>
      <c r="Q131" s="43"/>
      <c r="R131" s="43"/>
      <c r="S131" s="43"/>
      <c r="T131" s="43"/>
      <c r="U131" s="43"/>
      <c r="V131" s="43"/>
      <c r="W131" s="43"/>
      <c r="X131" s="43"/>
      <c r="Y131" s="43"/>
      <c r="Z131" s="43"/>
      <c r="AA131" s="43"/>
      <c r="AB131" s="43"/>
    </row>
    <row r="132" spans="1:28" s="44" customFormat="1" ht="70" customHeight="1" x14ac:dyDescent="0.35">
      <c r="A132" s="72"/>
      <c r="B132" s="30"/>
      <c r="C132" s="27"/>
      <c r="D132" s="73"/>
      <c r="E132" s="46"/>
      <c r="F132" s="74"/>
      <c r="G132" s="45"/>
      <c r="H132" s="45"/>
      <c r="I132" s="45"/>
      <c r="J132" s="45"/>
      <c r="K132" s="39"/>
      <c r="L132" s="42"/>
      <c r="M132" s="42"/>
      <c r="N132" s="42"/>
      <c r="O132" s="42"/>
      <c r="P132" s="42"/>
      <c r="Q132" s="43"/>
      <c r="R132" s="43"/>
      <c r="S132" s="43"/>
      <c r="T132" s="43"/>
      <c r="U132" s="43"/>
      <c r="V132" s="43"/>
      <c r="W132" s="43"/>
      <c r="X132" s="43"/>
      <c r="Y132" s="43"/>
      <c r="Z132" s="43"/>
      <c r="AA132" s="43"/>
      <c r="AB132" s="43"/>
    </row>
    <row r="133" spans="1:28" s="44" customFormat="1" ht="70" customHeight="1" x14ac:dyDescent="0.35">
      <c r="A133" s="72"/>
      <c r="B133" s="30"/>
      <c r="C133" s="27"/>
      <c r="D133" s="73"/>
      <c r="E133" s="46"/>
      <c r="F133" s="74"/>
      <c r="G133" s="45"/>
      <c r="H133" s="45"/>
      <c r="I133" s="45"/>
      <c r="J133" s="45"/>
      <c r="K133" s="39"/>
      <c r="L133" s="42"/>
      <c r="M133" s="42"/>
      <c r="N133" s="42"/>
      <c r="O133" s="42"/>
      <c r="P133" s="42"/>
      <c r="Q133" s="43"/>
      <c r="R133" s="43"/>
      <c r="S133" s="43"/>
      <c r="T133" s="43"/>
      <c r="U133" s="43"/>
      <c r="V133" s="43"/>
      <c r="W133" s="43"/>
      <c r="X133" s="43"/>
      <c r="Y133" s="43"/>
      <c r="Z133" s="43"/>
      <c r="AA133" s="43"/>
      <c r="AB133" s="43"/>
    </row>
    <row r="134" spans="1:28" s="44" customFormat="1" ht="70" customHeight="1" x14ac:dyDescent="0.35">
      <c r="A134" s="72"/>
      <c r="B134" s="30"/>
      <c r="C134" s="27"/>
      <c r="D134" s="73"/>
      <c r="E134" s="46"/>
      <c r="F134" s="74"/>
      <c r="G134" s="45"/>
      <c r="H134" s="45"/>
      <c r="I134" s="45"/>
      <c r="J134" s="45"/>
      <c r="K134" s="39"/>
      <c r="L134" s="42"/>
      <c r="M134" s="42"/>
      <c r="N134" s="42"/>
      <c r="O134" s="42"/>
      <c r="P134" s="42"/>
      <c r="Q134" s="43"/>
      <c r="R134" s="43"/>
      <c r="S134" s="43"/>
      <c r="T134" s="43"/>
      <c r="U134" s="43"/>
      <c r="V134" s="43"/>
      <c r="W134" s="43"/>
      <c r="X134" s="43"/>
      <c r="Y134" s="43"/>
      <c r="Z134" s="43"/>
      <c r="AA134" s="43"/>
      <c r="AB134" s="43"/>
    </row>
    <row r="135" spans="1:28" s="44" customFormat="1" ht="85.5" customHeight="1" x14ac:dyDescent="0.35">
      <c r="A135" s="72"/>
      <c r="B135" s="30"/>
      <c r="C135" s="27"/>
      <c r="D135" s="73"/>
      <c r="E135" s="46"/>
      <c r="F135" s="74"/>
      <c r="G135" s="45"/>
      <c r="H135" s="45"/>
      <c r="I135" s="45"/>
      <c r="J135" s="45"/>
      <c r="K135" s="39"/>
      <c r="L135" s="42"/>
      <c r="M135" s="42"/>
      <c r="N135" s="42"/>
      <c r="O135" s="42"/>
      <c r="P135" s="42"/>
      <c r="Q135" s="43"/>
      <c r="R135" s="43"/>
      <c r="S135" s="43"/>
      <c r="T135" s="43"/>
      <c r="U135" s="43"/>
      <c r="V135" s="43"/>
      <c r="W135" s="43"/>
      <c r="X135" s="43"/>
      <c r="Y135" s="43"/>
      <c r="Z135" s="43"/>
      <c r="AA135" s="43"/>
      <c r="AB135" s="43"/>
    </row>
    <row r="136" spans="1:28" s="44" customFormat="1" ht="70" customHeight="1" x14ac:dyDescent="0.35">
      <c r="A136" s="72"/>
      <c r="B136" s="30"/>
      <c r="C136" s="27"/>
      <c r="D136" s="73"/>
      <c r="E136" s="46"/>
      <c r="F136" s="74"/>
      <c r="G136" s="45"/>
      <c r="H136" s="45"/>
      <c r="I136" s="45"/>
      <c r="J136" s="45"/>
      <c r="K136" s="39"/>
      <c r="L136" s="42"/>
      <c r="M136" s="42"/>
      <c r="N136" s="42"/>
      <c r="O136" s="42"/>
      <c r="P136" s="42"/>
      <c r="Q136" s="43"/>
      <c r="R136" s="43"/>
      <c r="S136" s="43"/>
      <c r="T136" s="43"/>
      <c r="U136" s="43"/>
      <c r="V136" s="43"/>
      <c r="W136" s="43"/>
      <c r="X136" s="43"/>
      <c r="Y136" s="43"/>
      <c r="Z136" s="43"/>
      <c r="AA136" s="43"/>
      <c r="AB136" s="43"/>
    </row>
    <row r="137" spans="1:28" ht="140" customHeight="1" x14ac:dyDescent="0.3">
      <c r="A137" s="72"/>
      <c r="B137" s="76"/>
      <c r="C137" s="27"/>
      <c r="D137" s="73"/>
      <c r="E137" s="46"/>
      <c r="F137" s="74"/>
      <c r="H137" s="45"/>
      <c r="I137" s="45"/>
      <c r="J137" s="45"/>
      <c r="K137" s="39"/>
      <c r="L137" s="42"/>
      <c r="M137" s="42"/>
      <c r="N137" s="42"/>
      <c r="O137" s="42"/>
      <c r="P137" s="42"/>
    </row>
    <row r="138" spans="1:28" ht="70" customHeight="1" x14ac:dyDescent="0.3">
      <c r="A138" s="72"/>
      <c r="B138" s="76"/>
      <c r="C138" s="27"/>
      <c r="D138" s="73"/>
      <c r="E138" s="75"/>
      <c r="F138" s="74"/>
      <c r="H138" s="45"/>
      <c r="I138" s="45"/>
      <c r="J138" s="45"/>
      <c r="K138" s="39"/>
      <c r="L138" s="42"/>
      <c r="M138" s="42"/>
      <c r="N138" s="42"/>
      <c r="O138" s="42"/>
      <c r="P138" s="42"/>
    </row>
    <row r="139" spans="1:28" ht="70" customHeight="1" x14ac:dyDescent="0.3">
      <c r="A139" s="72"/>
      <c r="B139" s="76"/>
      <c r="C139" s="27"/>
      <c r="D139" s="73"/>
      <c r="E139" s="46"/>
      <c r="F139" s="74"/>
      <c r="H139" s="45"/>
      <c r="I139" s="45"/>
      <c r="J139" s="45"/>
      <c r="K139" s="39"/>
      <c r="L139" s="42"/>
      <c r="M139" s="42"/>
      <c r="N139" s="42"/>
      <c r="O139" s="42"/>
      <c r="P139" s="42"/>
    </row>
    <row r="140" spans="1:28" ht="70" customHeight="1" x14ac:dyDescent="0.3">
      <c r="A140" s="72"/>
      <c r="B140" s="76"/>
      <c r="C140" s="27"/>
      <c r="D140" s="73"/>
      <c r="E140" s="46"/>
      <c r="F140" s="74"/>
      <c r="H140" s="45"/>
      <c r="I140" s="45"/>
      <c r="J140" s="45"/>
      <c r="K140" s="39"/>
      <c r="L140" s="42"/>
      <c r="M140" s="42"/>
      <c r="N140" s="42"/>
      <c r="O140" s="42"/>
      <c r="P140" s="42"/>
    </row>
    <row r="141" spans="1:28" ht="70" customHeight="1" x14ac:dyDescent="0.3">
      <c r="A141" s="72"/>
      <c r="B141" s="76"/>
      <c r="C141" s="27"/>
      <c r="D141" s="73"/>
      <c r="E141" s="46"/>
      <c r="F141" s="74"/>
      <c r="H141" s="45"/>
      <c r="I141" s="45"/>
      <c r="J141" s="45"/>
      <c r="K141" s="39"/>
      <c r="L141" s="42"/>
      <c r="M141" s="42"/>
      <c r="N141" s="42"/>
      <c r="O141" s="42"/>
      <c r="P141" s="42"/>
    </row>
    <row r="142" spans="1:28" ht="70" customHeight="1" x14ac:dyDescent="0.3">
      <c r="A142" s="72"/>
      <c r="B142" s="76"/>
      <c r="C142" s="27"/>
      <c r="D142" s="73"/>
      <c r="E142" s="46"/>
      <c r="F142" s="74"/>
      <c r="H142" s="45"/>
      <c r="I142" s="45"/>
      <c r="J142" s="45"/>
      <c r="K142" s="39"/>
      <c r="L142" s="42"/>
      <c r="M142" s="42"/>
      <c r="N142" s="42"/>
      <c r="O142" s="42"/>
      <c r="P142" s="42"/>
    </row>
    <row r="143" spans="1:28" ht="70" customHeight="1" x14ac:dyDescent="0.3">
      <c r="A143" s="72"/>
      <c r="B143" s="76"/>
      <c r="C143" s="27"/>
      <c r="D143" s="73"/>
      <c r="E143" s="46"/>
      <c r="F143" s="74"/>
      <c r="H143" s="45"/>
      <c r="I143" s="45"/>
      <c r="J143" s="45"/>
      <c r="K143" s="39"/>
      <c r="L143" s="42"/>
      <c r="M143" s="42"/>
      <c r="N143" s="42"/>
      <c r="O143" s="42"/>
      <c r="P143" s="42"/>
    </row>
    <row r="144" spans="1:28" ht="121.5" customHeight="1" x14ac:dyDescent="0.3">
      <c r="A144" s="72"/>
      <c r="B144" s="76"/>
      <c r="C144" s="76"/>
      <c r="D144" s="73"/>
      <c r="E144" s="46"/>
      <c r="F144" s="74"/>
      <c r="H144" s="45"/>
      <c r="I144" s="45"/>
      <c r="J144" s="45"/>
      <c r="K144" s="39"/>
      <c r="L144" s="42"/>
      <c r="M144" s="42"/>
      <c r="N144" s="42"/>
      <c r="O144" s="42"/>
      <c r="P144" s="42"/>
    </row>
    <row r="145" spans="1:16" ht="70" customHeight="1" x14ac:dyDescent="0.3">
      <c r="A145" s="72"/>
      <c r="B145" s="76"/>
      <c r="C145" s="76"/>
      <c r="D145" s="73"/>
      <c r="E145" s="46"/>
      <c r="F145" s="74"/>
      <c r="H145" s="45"/>
      <c r="I145" s="45"/>
      <c r="J145" s="45"/>
      <c r="K145" s="39"/>
      <c r="L145" s="42"/>
      <c r="M145" s="42"/>
      <c r="N145" s="42"/>
      <c r="O145" s="42"/>
      <c r="P145" s="42"/>
    </row>
    <row r="146" spans="1:16" ht="70" customHeight="1" x14ac:dyDescent="0.3">
      <c r="A146" s="72"/>
      <c r="B146" s="76"/>
      <c r="C146" s="76"/>
      <c r="D146" s="73"/>
      <c r="E146" s="46"/>
      <c r="F146" s="74"/>
      <c r="H146" s="45"/>
      <c r="I146" s="45"/>
      <c r="J146" s="45"/>
      <c r="K146" s="39"/>
      <c r="L146" s="42"/>
      <c r="M146" s="42"/>
      <c r="N146" s="42"/>
      <c r="O146" s="42"/>
      <c r="P146" s="42"/>
    </row>
    <row r="147" spans="1:16" ht="70" customHeight="1" x14ac:dyDescent="0.3">
      <c r="A147" s="72"/>
      <c r="B147" s="76"/>
      <c r="C147" s="76"/>
      <c r="D147" s="73"/>
      <c r="E147" s="46"/>
      <c r="F147" s="74"/>
      <c r="H147" s="45"/>
      <c r="I147" s="45"/>
      <c r="J147" s="45"/>
      <c r="K147" s="39"/>
      <c r="L147" s="42"/>
      <c r="M147" s="42"/>
      <c r="N147" s="42"/>
      <c r="O147" s="42"/>
      <c r="P147" s="42"/>
    </row>
    <row r="148" spans="1:16" ht="70" customHeight="1" x14ac:dyDescent="0.3">
      <c r="A148" s="72"/>
      <c r="B148" s="30"/>
      <c r="C148" s="76"/>
      <c r="D148" s="73"/>
      <c r="E148" s="46"/>
      <c r="F148" s="74"/>
      <c r="H148" s="45"/>
      <c r="I148" s="45"/>
      <c r="J148" s="45"/>
      <c r="K148" s="39"/>
      <c r="L148" s="42"/>
      <c r="M148" s="42"/>
      <c r="N148" s="42"/>
      <c r="O148" s="42"/>
      <c r="P148" s="42"/>
    </row>
    <row r="149" spans="1:16" ht="70" customHeight="1" x14ac:dyDescent="0.3">
      <c r="A149" s="72"/>
      <c r="B149" s="30"/>
      <c r="C149" s="76"/>
      <c r="D149" s="73"/>
      <c r="E149" s="46"/>
      <c r="F149" s="74"/>
      <c r="H149" s="45"/>
      <c r="I149" s="45"/>
      <c r="J149" s="45"/>
      <c r="K149" s="39"/>
      <c r="L149" s="42"/>
      <c r="M149" s="42"/>
      <c r="N149" s="42"/>
      <c r="O149" s="42"/>
      <c r="P149" s="42"/>
    </row>
    <row r="150" spans="1:16" ht="70" customHeight="1" x14ac:dyDescent="0.3">
      <c r="A150" s="72"/>
      <c r="B150" s="30"/>
      <c r="C150" s="76"/>
      <c r="D150" s="73"/>
      <c r="F150" s="74"/>
      <c r="H150" s="45"/>
      <c r="I150" s="45"/>
      <c r="J150" s="45"/>
      <c r="K150" s="39"/>
      <c r="L150" s="42"/>
      <c r="M150" s="42"/>
      <c r="N150" s="42"/>
      <c r="O150" s="42"/>
      <c r="P150" s="42"/>
    </row>
    <row r="151" spans="1:16" ht="70" customHeight="1" x14ac:dyDescent="0.3">
      <c r="A151" s="72"/>
      <c r="B151" s="30"/>
      <c r="C151" s="76"/>
      <c r="D151" s="73"/>
      <c r="E151" s="75"/>
      <c r="F151" s="74"/>
      <c r="H151" s="45"/>
      <c r="I151" s="45"/>
      <c r="J151" s="45"/>
      <c r="K151" s="39"/>
      <c r="L151" s="42"/>
      <c r="M151" s="42"/>
      <c r="N151" s="42"/>
      <c r="O151" s="42"/>
      <c r="P151" s="42"/>
    </row>
    <row r="152" spans="1:16" ht="70" customHeight="1" x14ac:dyDescent="0.3">
      <c r="A152" s="72"/>
      <c r="B152" s="30"/>
      <c r="C152" s="76"/>
      <c r="D152" s="73"/>
      <c r="E152" s="75"/>
      <c r="F152" s="74"/>
      <c r="H152" s="45"/>
      <c r="I152" s="45"/>
      <c r="J152" s="45"/>
      <c r="K152" s="39"/>
      <c r="L152" s="42"/>
      <c r="M152" s="42"/>
      <c r="N152" s="42"/>
      <c r="O152" s="42"/>
      <c r="P152" s="42"/>
    </row>
    <row r="153" spans="1:16" ht="70" customHeight="1" x14ac:dyDescent="0.3">
      <c r="A153" s="72"/>
      <c r="B153" s="30"/>
      <c r="C153" s="76"/>
      <c r="D153" s="73"/>
      <c r="E153" s="75"/>
      <c r="F153" s="74"/>
      <c r="H153" s="45"/>
      <c r="I153" s="45"/>
      <c r="J153" s="45"/>
      <c r="K153" s="39"/>
      <c r="L153" s="42"/>
      <c r="M153" s="42"/>
      <c r="N153" s="42"/>
      <c r="O153" s="42"/>
      <c r="P153" s="42"/>
    </row>
    <row r="154" spans="1:16" ht="70" customHeight="1" x14ac:dyDescent="0.3">
      <c r="A154" s="72"/>
      <c r="B154" s="30"/>
      <c r="C154" s="76"/>
      <c r="D154" s="73"/>
      <c r="E154" s="75"/>
      <c r="F154" s="74"/>
      <c r="H154" s="45"/>
      <c r="I154" s="45"/>
      <c r="J154" s="45"/>
      <c r="K154" s="39"/>
      <c r="L154" s="42"/>
      <c r="M154" s="42"/>
      <c r="N154" s="42"/>
      <c r="O154" s="42"/>
      <c r="P154" s="42"/>
    </row>
    <row r="155" spans="1:16" ht="70" customHeight="1" x14ac:dyDescent="0.3">
      <c r="A155" s="72"/>
      <c r="B155" s="30"/>
      <c r="C155" s="30"/>
      <c r="D155" s="73"/>
      <c r="E155" s="75"/>
      <c r="F155" s="74"/>
      <c r="H155" s="45"/>
      <c r="I155" s="45"/>
      <c r="J155" s="45"/>
      <c r="K155" s="39"/>
      <c r="L155" s="42"/>
      <c r="M155" s="42"/>
      <c r="N155" s="42"/>
      <c r="O155" s="42"/>
      <c r="P155" s="42"/>
    </row>
    <row r="156" spans="1:16" ht="70" customHeight="1" x14ac:dyDescent="0.3">
      <c r="A156" s="72"/>
      <c r="B156" s="30"/>
      <c r="C156" s="30"/>
      <c r="D156" s="73"/>
      <c r="E156" s="75"/>
      <c r="F156" s="74"/>
      <c r="H156" s="45"/>
      <c r="I156" s="45"/>
      <c r="J156" s="45"/>
      <c r="K156" s="39"/>
      <c r="L156" s="42"/>
      <c r="M156" s="42"/>
      <c r="N156" s="42"/>
      <c r="O156" s="42"/>
      <c r="P156" s="42"/>
    </row>
    <row r="157" spans="1:16" ht="70" customHeight="1" x14ac:dyDescent="0.3">
      <c r="A157" s="72"/>
      <c r="B157" s="30"/>
      <c r="C157" s="30"/>
      <c r="D157" s="73"/>
      <c r="E157" s="75"/>
      <c r="F157" s="74"/>
      <c r="H157" s="45"/>
      <c r="I157" s="45"/>
      <c r="J157" s="45"/>
      <c r="K157" s="39"/>
      <c r="L157" s="42"/>
      <c r="M157" s="42"/>
      <c r="N157" s="42"/>
      <c r="O157" s="42"/>
      <c r="P157" s="42"/>
    </row>
    <row r="158" spans="1:16" ht="70" customHeight="1" x14ac:dyDescent="0.3">
      <c r="A158" s="72"/>
      <c r="B158" s="30"/>
      <c r="C158" s="30"/>
      <c r="D158" s="73"/>
      <c r="E158" s="75"/>
      <c r="F158" s="74"/>
      <c r="H158" s="45"/>
      <c r="I158" s="45"/>
      <c r="J158" s="45"/>
      <c r="K158" s="39"/>
      <c r="L158" s="42"/>
      <c r="M158" s="42"/>
      <c r="N158" s="42"/>
      <c r="O158" s="42"/>
      <c r="P158" s="42"/>
    </row>
    <row r="159" spans="1:16" ht="84" customHeight="1" x14ac:dyDescent="0.3">
      <c r="A159" s="72"/>
      <c r="B159" s="30"/>
      <c r="C159" s="30"/>
      <c r="D159" s="73"/>
      <c r="E159" s="75"/>
      <c r="F159" s="74"/>
      <c r="H159" s="45"/>
      <c r="I159" s="45"/>
      <c r="J159" s="45"/>
      <c r="K159" s="39"/>
      <c r="L159" s="42"/>
      <c r="M159" s="42"/>
      <c r="N159" s="42"/>
      <c r="O159" s="42"/>
      <c r="P159" s="42"/>
    </row>
    <row r="160" spans="1:16" ht="70" customHeight="1" x14ac:dyDescent="0.3">
      <c r="A160" s="72"/>
      <c r="B160" s="30"/>
      <c r="C160" s="30"/>
      <c r="D160" s="73"/>
      <c r="E160" s="75"/>
      <c r="F160" s="74"/>
      <c r="H160" s="45"/>
      <c r="I160" s="45"/>
      <c r="J160" s="45"/>
      <c r="K160" s="39"/>
      <c r="L160" s="42"/>
      <c r="M160" s="42"/>
      <c r="N160" s="42"/>
      <c r="O160" s="42"/>
      <c r="P160" s="42"/>
    </row>
    <row r="161" spans="1:16" ht="70" customHeight="1" x14ac:dyDescent="0.3">
      <c r="A161" s="72"/>
      <c r="B161" s="30"/>
      <c r="C161" s="30"/>
      <c r="D161" s="73"/>
      <c r="E161" s="75"/>
      <c r="F161" s="74"/>
      <c r="H161" s="45"/>
      <c r="I161" s="45"/>
      <c r="J161" s="45"/>
      <c r="K161" s="39"/>
      <c r="L161" s="42"/>
      <c r="M161" s="42"/>
      <c r="N161" s="42"/>
      <c r="O161" s="42"/>
      <c r="P161" s="42"/>
    </row>
    <row r="162" spans="1:16" ht="70" customHeight="1" x14ac:dyDescent="0.3">
      <c r="A162" s="72"/>
      <c r="B162" s="76"/>
      <c r="C162" s="30"/>
      <c r="D162" s="73"/>
      <c r="E162" s="75"/>
      <c r="F162" s="74"/>
      <c r="H162" s="45"/>
      <c r="I162" s="45"/>
      <c r="J162" s="45"/>
      <c r="K162" s="39"/>
      <c r="L162" s="42"/>
      <c r="M162" s="42"/>
      <c r="N162" s="42"/>
      <c r="O162" s="42"/>
      <c r="P162" s="42"/>
    </row>
    <row r="163" spans="1:16" ht="70" customHeight="1" x14ac:dyDescent="0.3">
      <c r="A163" s="72"/>
      <c r="B163" s="76"/>
      <c r="C163" s="30"/>
      <c r="D163" s="73"/>
      <c r="E163" s="75"/>
      <c r="F163" s="74"/>
      <c r="H163" s="45"/>
      <c r="I163" s="45"/>
      <c r="J163" s="45"/>
      <c r="K163" s="39"/>
      <c r="L163" s="42"/>
      <c r="M163" s="42"/>
      <c r="N163" s="42"/>
      <c r="O163" s="42"/>
      <c r="P163" s="42"/>
    </row>
    <row r="164" spans="1:16" ht="70" customHeight="1" x14ac:dyDescent="0.3">
      <c r="A164" s="72"/>
      <c r="B164" s="76"/>
      <c r="C164" s="30"/>
      <c r="D164" s="73"/>
      <c r="E164" s="75"/>
      <c r="F164" s="74"/>
      <c r="H164" s="45"/>
      <c r="I164" s="45"/>
      <c r="J164" s="45"/>
      <c r="K164" s="39"/>
      <c r="L164" s="42"/>
      <c r="M164" s="42"/>
      <c r="N164" s="42"/>
      <c r="O164" s="42"/>
      <c r="P164" s="42"/>
    </row>
    <row r="165" spans="1:16" ht="70" customHeight="1" x14ac:dyDescent="0.3">
      <c r="A165" s="72"/>
      <c r="B165" s="76"/>
      <c r="C165" s="30"/>
      <c r="D165" s="73"/>
      <c r="E165" s="75"/>
      <c r="F165" s="74"/>
      <c r="H165" s="45"/>
      <c r="I165" s="45"/>
      <c r="J165" s="45"/>
      <c r="K165" s="39"/>
      <c r="L165" s="42"/>
      <c r="M165" s="42"/>
      <c r="N165" s="42"/>
      <c r="O165" s="42"/>
      <c r="P165" s="42"/>
    </row>
    <row r="166" spans="1:16" ht="96.75" customHeight="1" x14ac:dyDescent="0.3">
      <c r="A166" s="72"/>
      <c r="B166" s="76"/>
      <c r="C166" s="30"/>
      <c r="D166" s="73"/>
      <c r="E166" s="75"/>
      <c r="F166" s="74"/>
      <c r="H166" s="45"/>
      <c r="I166" s="45"/>
      <c r="J166" s="45"/>
      <c r="K166" s="39"/>
      <c r="L166" s="42"/>
      <c r="M166" s="42"/>
      <c r="N166" s="42"/>
      <c r="O166" s="42"/>
      <c r="P166" s="42"/>
    </row>
    <row r="167" spans="1:16" ht="70" customHeight="1" x14ac:dyDescent="0.3">
      <c r="A167" s="72"/>
      <c r="B167" s="76"/>
      <c r="C167" s="30"/>
      <c r="D167" s="73"/>
      <c r="E167" s="75"/>
      <c r="F167" s="74"/>
      <c r="H167" s="45"/>
      <c r="I167" s="45"/>
      <c r="J167" s="45"/>
      <c r="K167" s="39"/>
      <c r="L167" s="42"/>
      <c r="M167" s="42"/>
      <c r="N167" s="42"/>
      <c r="O167" s="42"/>
      <c r="P167" s="42"/>
    </row>
    <row r="168" spans="1:16" ht="70" customHeight="1" x14ac:dyDescent="0.3">
      <c r="A168" s="72"/>
      <c r="B168" s="76"/>
      <c r="C168" s="30"/>
      <c r="D168" s="73"/>
      <c r="E168" s="75"/>
      <c r="F168" s="74"/>
      <c r="H168" s="45"/>
      <c r="I168" s="45"/>
      <c r="J168" s="45"/>
      <c r="K168" s="39"/>
      <c r="L168" s="42"/>
      <c r="M168" s="42"/>
      <c r="N168" s="42"/>
      <c r="O168" s="42"/>
      <c r="P168" s="42"/>
    </row>
    <row r="169" spans="1:16" ht="70" customHeight="1" x14ac:dyDescent="0.3">
      <c r="A169" s="72"/>
      <c r="B169" s="76"/>
      <c r="C169" s="76"/>
      <c r="D169" s="73"/>
      <c r="E169" s="75"/>
      <c r="F169" s="74"/>
      <c r="H169" s="45"/>
      <c r="I169" s="45"/>
      <c r="J169" s="45"/>
      <c r="K169" s="39"/>
      <c r="L169" s="42"/>
      <c r="M169" s="42"/>
      <c r="N169" s="42"/>
      <c r="O169" s="42"/>
      <c r="P169" s="42"/>
    </row>
    <row r="170" spans="1:16" ht="70" customHeight="1" x14ac:dyDescent="0.3">
      <c r="A170" s="72"/>
      <c r="B170" s="76"/>
      <c r="C170" s="76"/>
      <c r="D170" s="73"/>
      <c r="E170" s="75"/>
      <c r="F170" s="74"/>
      <c r="H170" s="45"/>
      <c r="I170" s="45"/>
      <c r="J170" s="45"/>
      <c r="K170" s="39"/>
      <c r="L170" s="42"/>
      <c r="M170" s="42"/>
      <c r="N170" s="42"/>
      <c r="O170" s="42"/>
      <c r="P170" s="42"/>
    </row>
    <row r="171" spans="1:16" ht="70" customHeight="1" x14ac:dyDescent="0.3">
      <c r="A171" s="72"/>
      <c r="B171" s="76"/>
      <c r="C171" s="76"/>
      <c r="D171" s="73"/>
      <c r="E171" s="75"/>
      <c r="F171" s="74"/>
      <c r="H171" s="45"/>
      <c r="I171" s="45"/>
      <c r="J171" s="45"/>
      <c r="K171" s="39"/>
      <c r="L171" s="42"/>
      <c r="M171" s="42"/>
      <c r="N171" s="42"/>
      <c r="O171" s="42"/>
      <c r="P171" s="42"/>
    </row>
    <row r="172" spans="1:16" ht="70" customHeight="1" x14ac:dyDescent="0.3">
      <c r="A172" s="72"/>
      <c r="B172" s="76"/>
      <c r="C172" s="76"/>
      <c r="D172" s="73"/>
      <c r="E172" s="46"/>
      <c r="F172" s="74"/>
      <c r="H172" s="45"/>
      <c r="I172" s="45"/>
      <c r="J172" s="45"/>
      <c r="K172" s="39"/>
      <c r="L172" s="42"/>
      <c r="M172" s="42"/>
      <c r="N172" s="42"/>
      <c r="O172" s="42"/>
      <c r="P172" s="42"/>
    </row>
    <row r="173" spans="1:16" ht="70" customHeight="1" x14ac:dyDescent="0.3">
      <c r="A173" s="72"/>
      <c r="B173" s="76"/>
      <c r="C173" s="76"/>
      <c r="D173" s="73"/>
      <c r="E173" s="75"/>
      <c r="F173" s="74"/>
      <c r="H173" s="45"/>
      <c r="I173" s="45"/>
      <c r="J173" s="45"/>
      <c r="K173" s="39"/>
      <c r="L173" s="42"/>
      <c r="M173" s="42"/>
      <c r="N173" s="42"/>
      <c r="O173" s="42"/>
      <c r="P173" s="42"/>
    </row>
    <row r="174" spans="1:16" ht="70" customHeight="1" x14ac:dyDescent="0.3">
      <c r="A174" s="72"/>
      <c r="B174" s="76"/>
      <c r="C174" s="76"/>
      <c r="D174" s="73"/>
      <c r="E174" s="75"/>
      <c r="F174" s="74"/>
      <c r="H174" s="45"/>
      <c r="I174" s="45"/>
      <c r="J174" s="45"/>
      <c r="K174" s="39"/>
      <c r="L174" s="42"/>
      <c r="M174" s="42"/>
      <c r="N174" s="42"/>
      <c r="O174" s="42"/>
      <c r="P174" s="42"/>
    </row>
    <row r="175" spans="1:16" ht="70" customHeight="1" x14ac:dyDescent="0.3">
      <c r="A175" s="72"/>
      <c r="B175" s="76"/>
      <c r="C175" s="76"/>
      <c r="D175" s="73"/>
      <c r="E175" s="75"/>
      <c r="F175" s="74"/>
      <c r="H175" s="45"/>
      <c r="I175" s="45"/>
      <c r="J175" s="45"/>
      <c r="K175" s="39"/>
      <c r="L175" s="42"/>
      <c r="M175" s="42"/>
      <c r="N175" s="42"/>
      <c r="O175" s="42"/>
      <c r="P175" s="42"/>
    </row>
    <row r="176" spans="1:16" ht="70" customHeight="1" x14ac:dyDescent="0.3">
      <c r="A176" s="72"/>
      <c r="B176" s="76"/>
      <c r="C176" s="76"/>
      <c r="D176" s="73"/>
      <c r="E176" s="75"/>
      <c r="F176" s="74"/>
      <c r="H176" s="45"/>
      <c r="I176" s="45"/>
      <c r="J176" s="45"/>
      <c r="K176" s="39"/>
      <c r="L176" s="42"/>
      <c r="M176" s="42"/>
      <c r="N176" s="42"/>
      <c r="O176" s="42"/>
      <c r="P176" s="42"/>
    </row>
    <row r="177" spans="1:16" ht="70" customHeight="1" x14ac:dyDescent="0.3">
      <c r="A177" s="72"/>
      <c r="B177" s="76"/>
      <c r="C177" s="76"/>
      <c r="D177" s="73"/>
      <c r="E177" s="75"/>
      <c r="F177" s="74"/>
      <c r="H177" s="45"/>
      <c r="I177" s="45"/>
      <c r="J177" s="45"/>
      <c r="K177" s="39"/>
      <c r="L177" s="42"/>
      <c r="M177" s="42"/>
      <c r="N177" s="42"/>
      <c r="O177" s="42"/>
      <c r="P177" s="42"/>
    </row>
    <row r="178" spans="1:16" ht="70" customHeight="1" x14ac:dyDescent="0.3">
      <c r="A178" s="72"/>
      <c r="B178" s="76"/>
      <c r="C178" s="76"/>
      <c r="D178" s="73"/>
      <c r="E178" s="75"/>
      <c r="F178" s="74"/>
      <c r="H178" s="45"/>
      <c r="I178" s="45"/>
      <c r="J178" s="45"/>
      <c r="K178" s="39"/>
      <c r="L178" s="42"/>
      <c r="M178" s="42"/>
      <c r="N178" s="42"/>
      <c r="O178" s="42"/>
      <c r="P178" s="42"/>
    </row>
    <row r="179" spans="1:16" ht="70" customHeight="1" x14ac:dyDescent="0.3">
      <c r="A179" s="72"/>
      <c r="B179" s="76"/>
      <c r="C179" s="76"/>
      <c r="D179" s="73"/>
      <c r="E179" s="75"/>
      <c r="F179" s="74"/>
      <c r="H179" s="45"/>
      <c r="I179" s="45"/>
      <c r="J179" s="45"/>
      <c r="K179" s="39"/>
      <c r="L179" s="42"/>
      <c r="M179" s="42"/>
      <c r="N179" s="42"/>
      <c r="O179" s="42"/>
      <c r="P179" s="42"/>
    </row>
    <row r="180" spans="1:16" ht="70" customHeight="1" x14ac:dyDescent="0.3">
      <c r="A180" s="77"/>
      <c r="B180" s="30"/>
      <c r="C180" s="76"/>
      <c r="D180" s="73"/>
      <c r="E180" s="75"/>
      <c r="F180" s="74"/>
      <c r="H180" s="45"/>
      <c r="I180" s="45"/>
      <c r="J180" s="45"/>
      <c r="K180" s="39"/>
      <c r="L180" s="39"/>
      <c r="M180" s="39"/>
      <c r="N180" s="39"/>
      <c r="O180" s="39"/>
      <c r="P180" s="39"/>
    </row>
    <row r="181" spans="1:16" ht="70" customHeight="1" x14ac:dyDescent="0.3">
      <c r="A181" s="77"/>
      <c r="B181" s="30"/>
      <c r="C181" s="76"/>
      <c r="D181" s="73"/>
      <c r="E181" s="75"/>
      <c r="F181" s="74"/>
      <c r="H181" s="45"/>
      <c r="I181" s="45"/>
      <c r="J181" s="45"/>
      <c r="K181" s="39"/>
      <c r="L181" s="39"/>
      <c r="M181" s="39"/>
      <c r="N181" s="39"/>
      <c r="O181" s="39"/>
      <c r="P181" s="39"/>
    </row>
    <row r="182" spans="1:16" ht="70" customHeight="1" x14ac:dyDescent="0.3">
      <c r="A182" s="77"/>
      <c r="B182" s="30"/>
      <c r="C182" s="76"/>
      <c r="D182" s="73"/>
      <c r="E182" s="75"/>
      <c r="F182" s="74"/>
      <c r="H182" s="45"/>
      <c r="I182" s="45"/>
      <c r="J182" s="45"/>
      <c r="K182" s="39"/>
      <c r="L182" s="39"/>
      <c r="M182" s="39"/>
      <c r="N182" s="39"/>
      <c r="O182" s="39"/>
      <c r="P182" s="39"/>
    </row>
    <row r="183" spans="1:16" ht="70" customHeight="1" x14ac:dyDescent="0.3">
      <c r="A183" s="77"/>
      <c r="B183" s="30"/>
      <c r="C183" s="76"/>
      <c r="D183" s="73"/>
      <c r="F183" s="74"/>
      <c r="H183" s="45"/>
      <c r="I183" s="45"/>
      <c r="J183" s="45"/>
      <c r="K183" s="39"/>
      <c r="L183" s="39"/>
      <c r="M183" s="39"/>
      <c r="N183" s="39"/>
      <c r="O183" s="39"/>
      <c r="P183" s="39"/>
    </row>
    <row r="184" spans="1:16" ht="70" customHeight="1" x14ac:dyDescent="0.3">
      <c r="A184" s="77"/>
      <c r="B184" s="30"/>
      <c r="C184" s="76"/>
      <c r="D184" s="73"/>
      <c r="E184" s="75"/>
      <c r="F184" s="74"/>
      <c r="H184" s="45"/>
      <c r="I184" s="45"/>
      <c r="J184" s="45"/>
      <c r="K184" s="39"/>
      <c r="L184" s="39"/>
      <c r="M184" s="39"/>
      <c r="N184" s="39"/>
      <c r="O184" s="39"/>
      <c r="P184" s="39"/>
    </row>
    <row r="185" spans="1:16" ht="70" customHeight="1" x14ac:dyDescent="0.3">
      <c r="A185" s="77"/>
      <c r="B185" s="30"/>
      <c r="C185" s="76"/>
      <c r="D185" s="73"/>
      <c r="F185" s="74"/>
      <c r="H185" s="45"/>
      <c r="I185" s="45"/>
      <c r="J185" s="45"/>
      <c r="K185" s="39"/>
      <c r="L185" s="39"/>
      <c r="M185" s="39"/>
      <c r="N185" s="39"/>
      <c r="O185" s="39"/>
      <c r="P185" s="39"/>
    </row>
    <row r="186" spans="1:16" ht="113" customHeight="1" x14ac:dyDescent="0.3">
      <c r="A186" s="77"/>
      <c r="B186" s="30"/>
      <c r="C186" s="76"/>
      <c r="D186" s="73"/>
      <c r="E186" s="75"/>
      <c r="F186" s="74"/>
      <c r="H186" s="45"/>
      <c r="I186" s="45"/>
      <c r="J186" s="45"/>
      <c r="K186" s="39"/>
      <c r="L186" s="39"/>
      <c r="M186" s="39"/>
      <c r="N186" s="39"/>
      <c r="O186" s="39"/>
      <c r="P186" s="39"/>
    </row>
    <row r="187" spans="1:16" ht="70" customHeight="1" x14ac:dyDescent="0.3">
      <c r="A187" s="77"/>
      <c r="B187" s="76"/>
      <c r="C187" s="30"/>
      <c r="D187" s="73"/>
      <c r="E187" s="46"/>
      <c r="F187" s="74"/>
      <c r="H187" s="45"/>
      <c r="I187" s="45"/>
      <c r="J187" s="45"/>
      <c r="K187" s="39"/>
      <c r="L187" s="39"/>
      <c r="M187" s="39"/>
      <c r="N187" s="39"/>
      <c r="O187" s="39"/>
      <c r="P187" s="39"/>
    </row>
    <row r="188" spans="1:16" ht="70" customHeight="1" x14ac:dyDescent="0.3">
      <c r="A188" s="77"/>
      <c r="B188" s="76"/>
      <c r="C188" s="30"/>
      <c r="D188" s="73"/>
      <c r="E188" s="46"/>
      <c r="F188" s="74"/>
      <c r="H188" s="45"/>
      <c r="I188" s="45"/>
      <c r="J188" s="45"/>
      <c r="K188" s="39"/>
      <c r="L188" s="39"/>
      <c r="M188" s="39"/>
      <c r="N188" s="39"/>
      <c r="O188" s="39"/>
      <c r="P188" s="39"/>
    </row>
    <row r="189" spans="1:16" ht="70" customHeight="1" x14ac:dyDescent="0.3">
      <c r="A189" s="77"/>
      <c r="B189" s="76"/>
      <c r="C189" s="30"/>
      <c r="D189" s="73"/>
      <c r="E189" s="46"/>
      <c r="F189" s="74"/>
      <c r="H189" s="45"/>
      <c r="I189" s="45"/>
      <c r="J189" s="45"/>
      <c r="K189" s="39"/>
      <c r="L189" s="39"/>
      <c r="M189" s="39"/>
      <c r="N189" s="39"/>
      <c r="O189" s="39"/>
      <c r="P189" s="39"/>
    </row>
    <row r="190" spans="1:16" ht="70" customHeight="1" x14ac:dyDescent="0.3">
      <c r="A190" s="77"/>
      <c r="B190" s="76"/>
      <c r="C190" s="30"/>
      <c r="D190" s="73"/>
      <c r="E190" s="46"/>
      <c r="F190" s="74"/>
      <c r="H190" s="45"/>
      <c r="I190" s="45"/>
      <c r="J190" s="45"/>
      <c r="K190" s="39"/>
      <c r="L190" s="39"/>
      <c r="M190" s="39"/>
      <c r="N190" s="39"/>
      <c r="O190" s="39"/>
      <c r="P190" s="39"/>
    </row>
    <row r="191" spans="1:16" ht="70" customHeight="1" x14ac:dyDescent="0.3">
      <c r="A191" s="77"/>
      <c r="B191" s="76"/>
      <c r="C191" s="30"/>
      <c r="D191" s="73"/>
      <c r="E191" s="46"/>
      <c r="F191" s="74"/>
      <c r="H191" s="45"/>
      <c r="I191" s="45"/>
      <c r="J191" s="45"/>
      <c r="K191" s="39"/>
      <c r="L191" s="39"/>
      <c r="M191" s="39"/>
      <c r="N191" s="39"/>
      <c r="O191" s="39"/>
      <c r="P191" s="39"/>
    </row>
    <row r="192" spans="1:16" ht="70" customHeight="1" x14ac:dyDescent="0.3">
      <c r="A192" s="77"/>
      <c r="B192" s="76"/>
      <c r="C192" s="30"/>
      <c r="D192" s="73"/>
      <c r="E192" s="46"/>
      <c r="F192" s="74"/>
      <c r="H192" s="45"/>
      <c r="I192" s="45"/>
      <c r="J192" s="45"/>
      <c r="K192" s="39"/>
      <c r="L192" s="39"/>
      <c r="M192" s="39"/>
      <c r="N192" s="39"/>
      <c r="O192" s="39"/>
      <c r="P192" s="39"/>
    </row>
    <row r="193" spans="1:16" ht="70" customHeight="1" x14ac:dyDescent="0.3">
      <c r="A193" s="77"/>
      <c r="B193" s="76"/>
      <c r="C193" s="30"/>
      <c r="D193" s="73"/>
      <c r="E193" s="46"/>
      <c r="F193" s="74"/>
      <c r="H193" s="45"/>
      <c r="I193" s="45"/>
      <c r="J193" s="45"/>
      <c r="K193" s="39"/>
      <c r="L193" s="39"/>
      <c r="M193" s="39"/>
      <c r="N193" s="39"/>
      <c r="O193" s="39"/>
      <c r="P193" s="39"/>
    </row>
    <row r="194" spans="1:16" ht="70" customHeight="1" x14ac:dyDescent="0.3">
      <c r="A194" s="77"/>
      <c r="B194" s="76"/>
      <c r="C194" s="76"/>
      <c r="D194" s="73"/>
      <c r="F194" s="74"/>
      <c r="H194" s="45"/>
      <c r="I194" s="45"/>
      <c r="J194" s="45"/>
      <c r="K194" s="39"/>
      <c r="L194" s="39"/>
      <c r="M194" s="39"/>
      <c r="N194" s="39"/>
      <c r="O194" s="39"/>
      <c r="P194" s="39"/>
    </row>
    <row r="195" spans="1:16" ht="70" customHeight="1" x14ac:dyDescent="0.3">
      <c r="A195" s="77"/>
      <c r="B195" s="76"/>
      <c r="C195" s="76"/>
      <c r="D195" s="73"/>
      <c r="E195" s="46"/>
      <c r="F195" s="74"/>
      <c r="H195" s="45"/>
      <c r="I195" s="45"/>
      <c r="J195" s="45"/>
      <c r="K195" s="39"/>
      <c r="L195" s="39"/>
      <c r="M195" s="39"/>
      <c r="N195" s="39"/>
      <c r="O195" s="39"/>
      <c r="P195" s="39"/>
    </row>
    <row r="196" spans="1:16" ht="70" customHeight="1" x14ac:dyDescent="0.3">
      <c r="A196" s="77"/>
      <c r="B196" s="76"/>
      <c r="C196" s="76"/>
      <c r="D196" s="73"/>
      <c r="E196" s="46"/>
      <c r="F196" s="74"/>
      <c r="H196" s="45"/>
      <c r="I196" s="45"/>
      <c r="J196" s="45"/>
      <c r="K196" s="39"/>
      <c r="L196" s="39"/>
      <c r="M196" s="39"/>
      <c r="N196" s="39"/>
      <c r="O196" s="39"/>
      <c r="P196" s="39"/>
    </row>
    <row r="197" spans="1:16" ht="70" customHeight="1" x14ac:dyDescent="0.3">
      <c r="A197" s="77"/>
      <c r="B197" s="76"/>
      <c r="C197" s="76"/>
      <c r="D197" s="73"/>
      <c r="F197" s="74"/>
      <c r="H197" s="45"/>
      <c r="I197" s="45"/>
      <c r="J197" s="45"/>
      <c r="K197" s="39"/>
      <c r="L197" s="39"/>
      <c r="M197" s="39"/>
      <c r="N197" s="39"/>
      <c r="O197" s="39"/>
      <c r="P197" s="39"/>
    </row>
    <row r="198" spans="1:16" ht="70" customHeight="1" x14ac:dyDescent="0.3">
      <c r="A198" s="77"/>
      <c r="B198" s="76"/>
      <c r="C198" s="76"/>
      <c r="D198" s="73"/>
      <c r="E198" s="46"/>
      <c r="F198" s="74"/>
      <c r="H198" s="45"/>
      <c r="I198" s="45"/>
      <c r="J198" s="45"/>
      <c r="K198" s="39"/>
      <c r="L198" s="39"/>
      <c r="M198" s="39"/>
      <c r="N198" s="39"/>
      <c r="O198" s="39"/>
      <c r="P198" s="39"/>
    </row>
    <row r="199" spans="1:16" ht="70" customHeight="1" x14ac:dyDescent="0.3">
      <c r="A199" s="77"/>
      <c r="B199" s="30"/>
      <c r="C199" s="76"/>
      <c r="D199" s="73"/>
      <c r="E199" s="46"/>
      <c r="F199" s="74"/>
      <c r="H199" s="45"/>
      <c r="I199" s="45"/>
      <c r="J199" s="45"/>
      <c r="K199" s="39"/>
      <c r="L199" s="39"/>
      <c r="M199" s="39"/>
      <c r="N199" s="39"/>
      <c r="O199" s="39"/>
      <c r="P199" s="39"/>
    </row>
    <row r="200" spans="1:16" ht="70" customHeight="1" x14ac:dyDescent="0.3">
      <c r="A200" s="77"/>
      <c r="B200" s="30"/>
      <c r="C200" s="76"/>
      <c r="D200" s="73"/>
      <c r="E200" s="46"/>
      <c r="F200" s="74"/>
      <c r="H200" s="45"/>
      <c r="I200" s="45"/>
      <c r="J200" s="45"/>
      <c r="K200" s="39"/>
      <c r="L200" s="39"/>
      <c r="M200" s="39"/>
      <c r="N200" s="39"/>
      <c r="O200" s="39"/>
      <c r="P200" s="39"/>
    </row>
    <row r="201" spans="1:16" ht="70" customHeight="1" x14ac:dyDescent="0.3">
      <c r="A201" s="77"/>
      <c r="B201" s="30"/>
      <c r="C201" s="76"/>
      <c r="D201" s="73"/>
      <c r="E201" s="46"/>
      <c r="F201" s="74"/>
      <c r="H201" s="45"/>
      <c r="I201" s="45"/>
      <c r="J201" s="45"/>
      <c r="K201" s="39"/>
      <c r="L201" s="39"/>
      <c r="M201" s="39"/>
      <c r="N201" s="39"/>
      <c r="O201" s="39"/>
      <c r="P201" s="39"/>
    </row>
    <row r="202" spans="1:16" ht="70" customHeight="1" x14ac:dyDescent="0.3">
      <c r="A202" s="77"/>
      <c r="B202" s="30"/>
      <c r="C202" s="76"/>
      <c r="D202" s="73"/>
      <c r="E202" s="46"/>
      <c r="F202" s="74"/>
      <c r="H202" s="45"/>
      <c r="I202" s="45"/>
      <c r="J202" s="45"/>
      <c r="K202" s="39"/>
      <c r="L202" s="39"/>
      <c r="M202" s="39"/>
      <c r="N202" s="39"/>
      <c r="O202" s="39"/>
      <c r="P202" s="39"/>
    </row>
    <row r="203" spans="1:16" ht="70" customHeight="1" x14ac:dyDescent="0.3">
      <c r="A203" s="77"/>
      <c r="B203" s="30"/>
      <c r="C203" s="76"/>
      <c r="D203" s="73"/>
      <c r="E203" s="46"/>
      <c r="F203" s="74"/>
      <c r="H203" s="45"/>
      <c r="I203" s="45"/>
      <c r="J203" s="45"/>
      <c r="K203" s="39"/>
      <c r="L203" s="39"/>
      <c r="M203" s="39"/>
      <c r="N203" s="39"/>
      <c r="O203" s="39"/>
      <c r="P203" s="39"/>
    </row>
    <row r="204" spans="1:16" ht="70" customHeight="1" x14ac:dyDescent="0.3">
      <c r="A204" s="77"/>
      <c r="B204" s="30"/>
      <c r="C204" s="76"/>
      <c r="D204" s="73"/>
      <c r="E204" s="46"/>
      <c r="F204" s="74"/>
      <c r="H204" s="45"/>
      <c r="I204" s="45"/>
      <c r="J204" s="45"/>
      <c r="K204" s="39"/>
      <c r="L204" s="39"/>
      <c r="M204" s="39"/>
      <c r="N204" s="39"/>
      <c r="O204" s="39"/>
      <c r="P204" s="39"/>
    </row>
    <row r="205" spans="1:16" ht="70" customHeight="1" x14ac:dyDescent="0.3">
      <c r="A205" s="77"/>
      <c r="B205" s="30"/>
      <c r="C205" s="76"/>
      <c r="D205" s="73"/>
      <c r="E205" s="46"/>
      <c r="F205" s="74"/>
      <c r="H205" s="45"/>
      <c r="I205" s="45"/>
      <c r="J205" s="45"/>
      <c r="K205" s="39"/>
      <c r="L205" s="39"/>
      <c r="M205" s="39"/>
      <c r="N205" s="39"/>
      <c r="O205" s="39"/>
      <c r="P205" s="39"/>
    </row>
    <row r="206" spans="1:16" ht="70" customHeight="1" x14ac:dyDescent="0.3">
      <c r="A206" s="77"/>
      <c r="B206" s="30"/>
      <c r="C206" s="30"/>
      <c r="D206" s="73"/>
      <c r="E206" s="46"/>
      <c r="F206" s="74"/>
      <c r="H206" s="45"/>
      <c r="I206" s="45"/>
      <c r="J206" s="45"/>
      <c r="K206" s="39"/>
      <c r="L206" s="39"/>
      <c r="M206" s="39"/>
      <c r="N206" s="39"/>
      <c r="O206" s="39"/>
      <c r="P206" s="39"/>
    </row>
    <row r="207" spans="1:16" ht="70" customHeight="1" x14ac:dyDescent="0.3">
      <c r="A207" s="77"/>
      <c r="B207" s="30"/>
      <c r="C207" s="30"/>
      <c r="D207" s="73"/>
      <c r="E207" s="46"/>
      <c r="F207" s="74"/>
      <c r="H207" s="45"/>
      <c r="I207" s="45"/>
      <c r="J207" s="45"/>
      <c r="K207" s="39"/>
      <c r="L207" s="39"/>
      <c r="M207" s="39"/>
      <c r="N207" s="39"/>
      <c r="O207" s="39"/>
      <c r="P207" s="39"/>
    </row>
    <row r="208" spans="1:16" ht="70" customHeight="1" x14ac:dyDescent="0.3">
      <c r="A208" s="77"/>
      <c r="B208" s="30"/>
      <c r="C208" s="30"/>
      <c r="D208" s="73"/>
      <c r="E208" s="46"/>
      <c r="F208" s="74"/>
      <c r="H208" s="45"/>
      <c r="I208" s="45"/>
      <c r="J208" s="45"/>
      <c r="K208" s="39"/>
      <c r="L208" s="39"/>
      <c r="M208" s="39"/>
      <c r="N208" s="39"/>
      <c r="O208" s="39"/>
      <c r="P208" s="39"/>
    </row>
    <row r="209" spans="1:16" ht="70" customHeight="1" x14ac:dyDescent="0.3">
      <c r="A209" s="77"/>
      <c r="B209" s="30"/>
      <c r="C209" s="30"/>
      <c r="D209" s="73"/>
      <c r="F209" s="74"/>
      <c r="H209" s="45"/>
      <c r="I209" s="45"/>
      <c r="J209" s="45"/>
      <c r="K209" s="39"/>
      <c r="L209" s="39"/>
      <c r="M209" s="39"/>
      <c r="N209" s="39"/>
      <c r="O209" s="39"/>
      <c r="P209" s="39"/>
    </row>
    <row r="210" spans="1:16" ht="70" customHeight="1" x14ac:dyDescent="0.3">
      <c r="A210" s="77"/>
      <c r="B210" s="30"/>
      <c r="C210" s="30"/>
      <c r="D210" s="73"/>
      <c r="E210" s="46"/>
      <c r="F210" s="74"/>
      <c r="H210" s="45"/>
      <c r="I210" s="45"/>
      <c r="J210" s="45"/>
      <c r="K210" s="39"/>
      <c r="L210" s="39"/>
      <c r="M210" s="39"/>
      <c r="N210" s="39"/>
      <c r="O210" s="39"/>
      <c r="P210" s="39"/>
    </row>
    <row r="211" spans="1:16" ht="70" customHeight="1" x14ac:dyDescent="0.3">
      <c r="A211" s="77"/>
      <c r="B211" s="30"/>
      <c r="C211" s="30"/>
      <c r="D211" s="73"/>
      <c r="E211" s="46"/>
      <c r="F211" s="74"/>
      <c r="H211" s="45"/>
      <c r="I211" s="45"/>
      <c r="J211" s="45"/>
      <c r="K211" s="39"/>
      <c r="L211" s="39"/>
      <c r="M211" s="39"/>
      <c r="N211" s="39"/>
      <c r="O211" s="39"/>
      <c r="P211" s="39"/>
    </row>
    <row r="212" spans="1:16" ht="70" customHeight="1" x14ac:dyDescent="0.3">
      <c r="A212" s="77"/>
      <c r="B212" s="30"/>
      <c r="C212" s="30"/>
      <c r="D212" s="73"/>
      <c r="E212" s="46"/>
      <c r="F212" s="74"/>
      <c r="H212" s="45"/>
      <c r="I212" s="45"/>
      <c r="J212" s="45"/>
      <c r="K212" s="39"/>
      <c r="L212" s="39"/>
      <c r="M212" s="39"/>
      <c r="N212" s="39"/>
      <c r="O212" s="39"/>
      <c r="P212" s="39"/>
    </row>
    <row r="213" spans="1:16" ht="70" customHeight="1" x14ac:dyDescent="0.3">
      <c r="A213" s="77"/>
      <c r="B213" s="30"/>
      <c r="C213" s="30"/>
      <c r="D213" s="73"/>
      <c r="E213" s="46"/>
      <c r="F213" s="74"/>
      <c r="H213" s="45"/>
      <c r="I213" s="45"/>
      <c r="J213" s="45"/>
      <c r="K213" s="39"/>
      <c r="L213" s="39"/>
      <c r="M213" s="39"/>
      <c r="N213" s="39"/>
      <c r="O213" s="39"/>
      <c r="P213" s="39"/>
    </row>
    <row r="214" spans="1:16" ht="93.5" customHeight="1" x14ac:dyDescent="0.3">
      <c r="A214" s="77"/>
      <c r="B214" s="30"/>
      <c r="C214" s="30"/>
      <c r="D214" s="73"/>
      <c r="E214" s="46"/>
      <c r="F214" s="74"/>
      <c r="H214" s="45"/>
      <c r="I214" s="45"/>
      <c r="J214" s="45"/>
      <c r="K214" s="39"/>
      <c r="L214" s="39"/>
      <c r="M214" s="39"/>
      <c r="N214" s="39"/>
      <c r="O214" s="39"/>
      <c r="P214" s="39"/>
    </row>
    <row r="215" spans="1:16" ht="70" customHeight="1" x14ac:dyDescent="0.3">
      <c r="A215" s="77"/>
      <c r="B215" s="30"/>
      <c r="C215" s="30"/>
      <c r="D215" s="73"/>
      <c r="F215" s="74"/>
      <c r="H215" s="45"/>
      <c r="I215" s="45"/>
      <c r="J215" s="45"/>
      <c r="K215" s="39"/>
      <c r="L215" s="39"/>
      <c r="M215" s="39"/>
      <c r="N215" s="39"/>
      <c r="O215" s="39"/>
      <c r="P215" s="39"/>
    </row>
    <row r="216" spans="1:16" ht="70" customHeight="1" x14ac:dyDescent="0.3">
      <c r="A216" s="77"/>
      <c r="B216" s="30"/>
      <c r="C216" s="30"/>
      <c r="D216" s="73"/>
      <c r="E216" s="46"/>
      <c r="F216" s="74"/>
      <c r="H216" s="45"/>
      <c r="I216" s="45"/>
      <c r="J216" s="45"/>
      <c r="K216" s="39"/>
      <c r="L216" s="39"/>
      <c r="M216" s="39"/>
      <c r="N216" s="39"/>
      <c r="O216" s="39"/>
      <c r="P216" s="39"/>
    </row>
    <row r="217" spans="1:16" ht="70" customHeight="1" x14ac:dyDescent="0.3">
      <c r="A217" s="77"/>
      <c r="B217" s="30"/>
      <c r="C217" s="30"/>
      <c r="D217" s="73"/>
      <c r="E217" s="46"/>
      <c r="F217" s="74"/>
      <c r="H217" s="45"/>
      <c r="I217" s="45"/>
      <c r="J217" s="45"/>
      <c r="K217" s="39"/>
      <c r="L217" s="39"/>
      <c r="M217" s="39"/>
      <c r="N217" s="39"/>
      <c r="O217" s="39"/>
      <c r="P217" s="39"/>
    </row>
    <row r="218" spans="1:16" x14ac:dyDescent="0.3">
      <c r="C218" s="30"/>
      <c r="D218" s="73"/>
      <c r="E218" s="46"/>
    </row>
    <row r="219" spans="1:16" x14ac:dyDescent="0.3">
      <c r="C219" s="30"/>
      <c r="D219" s="73"/>
      <c r="E219" s="46"/>
    </row>
    <row r="220" spans="1:16" x14ac:dyDescent="0.3">
      <c r="C220" s="30"/>
      <c r="D220" s="73"/>
      <c r="E220" s="46"/>
    </row>
    <row r="221" spans="1:16" x14ac:dyDescent="0.3">
      <c r="C221" s="30"/>
      <c r="D221" s="73"/>
      <c r="E221" s="46"/>
    </row>
    <row r="222" spans="1:16" x14ac:dyDescent="0.3">
      <c r="C222" s="30"/>
      <c r="D222" s="73"/>
      <c r="E222" s="46"/>
    </row>
    <row r="223" spans="1:16" x14ac:dyDescent="0.3">
      <c r="C223" s="30"/>
      <c r="D223" s="73"/>
      <c r="E223" s="46"/>
    </row>
    <row r="224" spans="1:16" x14ac:dyDescent="0.3">
      <c r="C224" s="30"/>
      <c r="D224" s="73"/>
      <c r="E224" s="46"/>
    </row>
  </sheetData>
  <sheetProtection sheet="1" formatColumns="0" formatRows="0" selectLockedCells="1" autoFilter="0" selectUnlockedCells="1"/>
  <autoFilter ref="A2:P79" xr:uid="{936F9199-E8A2-4BD9-9FE0-3611E945FB10}"/>
  <mergeCells count="45">
    <mergeCell ref="A73:A79"/>
    <mergeCell ref="A1:D1"/>
    <mergeCell ref="B3:B6"/>
    <mergeCell ref="C3:C6"/>
    <mergeCell ref="B7:B11"/>
    <mergeCell ref="C7:C11"/>
    <mergeCell ref="B12:B13"/>
    <mergeCell ref="C12:C13"/>
    <mergeCell ref="B14:B15"/>
    <mergeCell ref="C14:C15"/>
    <mergeCell ref="A3:A15"/>
    <mergeCell ref="B16:B18"/>
    <mergeCell ref="C16:C18"/>
    <mergeCell ref="B19:B21"/>
    <mergeCell ref="C19:C21"/>
    <mergeCell ref="A16:A21"/>
    <mergeCell ref="B40:B41"/>
    <mergeCell ref="C40:C41"/>
    <mergeCell ref="A22:A41"/>
    <mergeCell ref="B42:B46"/>
    <mergeCell ref="C42:C46"/>
    <mergeCell ref="B22:B26"/>
    <mergeCell ref="C22:C26"/>
    <mergeCell ref="B27:B32"/>
    <mergeCell ref="C27:C32"/>
    <mergeCell ref="B33:B39"/>
    <mergeCell ref="C33:C39"/>
    <mergeCell ref="B47:B50"/>
    <mergeCell ref="C47:C50"/>
    <mergeCell ref="B51:B54"/>
    <mergeCell ref="C51:C54"/>
    <mergeCell ref="A42:A54"/>
    <mergeCell ref="A55:A72"/>
    <mergeCell ref="B55:B58"/>
    <mergeCell ref="C55:C58"/>
    <mergeCell ref="B59:B63"/>
    <mergeCell ref="C59:C63"/>
    <mergeCell ref="B64:B66"/>
    <mergeCell ref="C64:C66"/>
    <mergeCell ref="B73:B79"/>
    <mergeCell ref="C73:C79"/>
    <mergeCell ref="B67:B68"/>
    <mergeCell ref="C67:C68"/>
    <mergeCell ref="B69:B72"/>
    <mergeCell ref="C69:C72"/>
  </mergeCells>
  <phoneticPr fontId="17" type="noConversion"/>
  <conditionalFormatting sqref="L80:P217 L3:L79 P3:P79">
    <cfRule type="notContainsBlanks" dxfId="47" priority="3">
      <formula>LEN(TRIM(L3))&gt;0</formula>
    </cfRule>
  </conditionalFormatting>
  <conditionalFormatting sqref="F3:F79">
    <cfRule type="containsText" dxfId="46" priority="12" operator="containsText" text="Not Applicable">
      <formula>NOT(ISERROR(SEARCH("Not Applicable",F3)))</formula>
    </cfRule>
    <cfRule type="containsText" dxfId="45" priority="13" operator="containsText" text="Not meeting">
      <formula>NOT(ISERROR(SEARCH("Not meeting",F3)))</formula>
    </cfRule>
    <cfRule type="containsText" dxfId="44" priority="14" operator="containsText" text="Partially">
      <formula>NOT(ISERROR(SEARCH("Partially",F3)))</formula>
    </cfRule>
    <cfRule type="containsText" dxfId="43" priority="15" operator="containsText" text="Fully">
      <formula>NOT(ISERROR(SEARCH("Fully",F3)))</formula>
    </cfRule>
  </conditionalFormatting>
  <pageMargins left="0.7" right="0.7" top="0.75" bottom="0.75" header="0.3" footer="0.3"/>
  <pageSetup paperSize="9" scale="27"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operator="between" id="{51D6DE6B-8641-4CEC-AC88-D53D869D5C05}">
            <xm:f>Lookup!$A$8</xm:f>
            <xm:f>Lookup!$A$9</xm:f>
            <x14:dxf>
              <font>
                <b/>
                <i val="0"/>
                <strike val="0"/>
                <color theme="0"/>
              </font>
              <fill>
                <patternFill>
                  <bgColor rgb="FFFF0000"/>
                </patternFill>
              </fill>
            </x14:dxf>
          </x14:cfRule>
          <xm:sqref>K3:K79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2459-06A5-4959-A211-F4CD9081F1F3}">
  <sheetPr codeName="Sheet4"/>
  <dimension ref="A1:H27"/>
  <sheetViews>
    <sheetView workbookViewId="0">
      <selection activeCell="F24" sqref="F24"/>
    </sheetView>
  </sheetViews>
  <sheetFormatPr defaultRowHeight="14.5" x14ac:dyDescent="0.35"/>
  <cols>
    <col min="1" max="1" width="16.81640625" customWidth="1"/>
    <col min="2" max="3" width="10.81640625" customWidth="1"/>
    <col min="4" max="4" width="10.36328125" customWidth="1"/>
    <col min="5" max="5" width="11" customWidth="1"/>
    <col min="6" max="6" width="11.81640625" customWidth="1"/>
    <col min="7" max="7" width="11.453125" customWidth="1"/>
  </cols>
  <sheetData>
    <row r="1" spans="1:8" ht="72.5" x14ac:dyDescent="0.35">
      <c r="B1" s="2" t="s">
        <v>208</v>
      </c>
      <c r="C1" s="2" t="s">
        <v>209</v>
      </c>
      <c r="D1" s="2" t="s">
        <v>210</v>
      </c>
      <c r="E1" s="2" t="s">
        <v>211</v>
      </c>
      <c r="F1" s="2" t="s">
        <v>212</v>
      </c>
      <c r="G1" s="2" t="s">
        <v>213</v>
      </c>
      <c r="H1" s="1" t="s">
        <v>59</v>
      </c>
    </row>
    <row r="2" spans="1:8" ht="29" x14ac:dyDescent="0.35">
      <c r="A2" s="1" t="s">
        <v>10</v>
      </c>
      <c r="B2" s="3">
        <f>COUNTIF('1. Preparing for requests'!E:E,A2)</f>
        <v>0</v>
      </c>
      <c r="C2" s="3">
        <f>COUNTIF('2. Recognising requests'!E:E,A2)</f>
        <v>0</v>
      </c>
      <c r="D2" s="3">
        <f>COUNTIF('3. Validating &amp; managing reque '!E:E,A2)</f>
        <v>0</v>
      </c>
      <c r="E2" s="3">
        <f>COUNTIF('4. Finding &amp; retrieving info'!E:E,A2)</f>
        <v>0</v>
      </c>
      <c r="F2" s="3">
        <f>COUNTIF('5. Supplying information'!E:E,A2)</f>
        <v>0</v>
      </c>
      <c r="G2" s="3">
        <f>COUNTIF('6. Monitoring &amp; improving perf'!E:E,A2)</f>
        <v>0</v>
      </c>
      <c r="H2">
        <f>SUM(B2:G2)</f>
        <v>0</v>
      </c>
    </row>
    <row r="3" spans="1:8" ht="29" x14ac:dyDescent="0.35">
      <c r="A3" s="1" t="s">
        <v>7</v>
      </c>
      <c r="B3" s="3">
        <f>COUNTIF('1. Preparing for requests'!E:E,A3)</f>
        <v>0</v>
      </c>
      <c r="C3" s="3">
        <f>COUNTIF('2. Recognising requests'!E:E,A3)</f>
        <v>0</v>
      </c>
      <c r="D3" s="3">
        <f>COUNTIF('3. Validating &amp; managing reque '!E:E,A3)</f>
        <v>0</v>
      </c>
      <c r="E3" s="3">
        <f>COUNTIF('4. Finding &amp; retrieving info'!E:E,A3)</f>
        <v>0</v>
      </c>
      <c r="F3" s="3">
        <f>COUNTIF('5. Supplying information'!E:E,A3)</f>
        <v>0</v>
      </c>
      <c r="G3" s="3">
        <f>COUNTIF('6. Monitoring &amp; improving perf'!E:E,A3)</f>
        <v>0</v>
      </c>
      <c r="H3">
        <f>SUM(B3:G3)</f>
        <v>0</v>
      </c>
    </row>
    <row r="4" spans="1:8" ht="29" x14ac:dyDescent="0.35">
      <c r="A4" s="1" t="s">
        <v>8</v>
      </c>
      <c r="B4" s="3">
        <f>COUNTIF('1. Preparing for requests'!E:E,A4)</f>
        <v>0</v>
      </c>
      <c r="C4" s="3">
        <f>COUNTIF('2. Recognising requests'!E:E,A4)</f>
        <v>0</v>
      </c>
      <c r="D4" s="3">
        <f>COUNTIF('3. Validating &amp; managing reque '!E:E,A4)</f>
        <v>0</v>
      </c>
      <c r="E4" s="3">
        <f>COUNTIF('4. Finding &amp; retrieving info'!E:E,A4)</f>
        <v>0</v>
      </c>
      <c r="F4" s="3">
        <f>COUNTIF('5. Supplying information'!E:E,A4)</f>
        <v>0</v>
      </c>
      <c r="G4" s="3">
        <f>COUNTIF('6. Monitoring &amp; improving perf'!E:E,A4)</f>
        <v>0</v>
      </c>
      <c r="H4">
        <f>SUM(B4:G4)</f>
        <v>0</v>
      </c>
    </row>
    <row r="5" spans="1:8" x14ac:dyDescent="0.35">
      <c r="A5" s="1" t="s">
        <v>9</v>
      </c>
      <c r="B5" s="3">
        <f>COUNTIF('1. Preparing for requests'!E:E,A5)</f>
        <v>0</v>
      </c>
      <c r="C5" s="3">
        <f>COUNTIF('2. Recognising requests'!E:E,A5)</f>
        <v>0</v>
      </c>
      <c r="D5" s="3">
        <f>COUNTIF('3. Validating &amp; managing reque '!E:E,A5)</f>
        <v>0</v>
      </c>
      <c r="E5" s="3">
        <f>COUNTIF('4. Finding &amp; retrieving info'!E:E,A5)</f>
        <v>0</v>
      </c>
      <c r="F5" s="3">
        <f>COUNTIF('5. Supplying information'!E:E,A5)</f>
        <v>0</v>
      </c>
      <c r="G5" s="3">
        <f>COUNTIF('6. Monitoring &amp; improving perf'!E:E,A5)</f>
        <v>0</v>
      </c>
      <c r="H5">
        <f>SUM(B5:G5)</f>
        <v>0</v>
      </c>
    </row>
    <row r="6" spans="1:8" x14ac:dyDescent="0.35">
      <c r="A6" s="1" t="s">
        <v>58</v>
      </c>
      <c r="B6">
        <f>COUNTBLANK('1. Preparing for requests'!E2:E14)</f>
        <v>13</v>
      </c>
      <c r="C6" s="3">
        <f>COUNTBLANK('2. Recognising requests'!E2:E7)</f>
        <v>6</v>
      </c>
      <c r="D6" s="3">
        <f>COUNTBLANK('3. Validating &amp; managing reque '!E2:E21)</f>
        <v>20</v>
      </c>
      <c r="E6" s="3">
        <f>COUNTBLANK('4. Finding &amp; retrieving info'!E2:E14)</f>
        <v>13</v>
      </c>
      <c r="F6" s="3">
        <f>COUNTBLANK('5. Supplying information'!E2:E19)</f>
        <v>18</v>
      </c>
      <c r="G6" s="3">
        <f>COUNTBLANK('6. Monitoring &amp; improving perf'!E2:E8)</f>
        <v>7</v>
      </c>
      <c r="H6">
        <f>SUM(B6:G6)</f>
        <v>77</v>
      </c>
    </row>
    <row r="17" spans="1:8" ht="72.5" x14ac:dyDescent="0.35">
      <c r="B17" s="2" t="s">
        <v>208</v>
      </c>
      <c r="C17" s="2" t="s">
        <v>209</v>
      </c>
      <c r="D17" s="2" t="s">
        <v>210</v>
      </c>
      <c r="E17" s="2" t="s">
        <v>211</v>
      </c>
      <c r="F17" s="2" t="s">
        <v>212</v>
      </c>
      <c r="G17" s="2" t="s">
        <v>213</v>
      </c>
      <c r="H17" s="1" t="s">
        <v>59</v>
      </c>
    </row>
    <row r="18" spans="1:8" x14ac:dyDescent="0.35">
      <c r="A18" s="6" t="s">
        <v>62</v>
      </c>
      <c r="B18" s="3">
        <f>COUNTIF('1. Preparing for requests'!I:I,A18)</f>
        <v>0</v>
      </c>
      <c r="C18" s="3">
        <f>COUNTIF('2. Recognising requests'!I:I,A18)</f>
        <v>0</v>
      </c>
      <c r="D18" s="3">
        <f>COUNTIF('3. Validating &amp; managing reque '!I:I,A18)</f>
        <v>0</v>
      </c>
      <c r="E18" s="3">
        <f>COUNTIF('4. Finding &amp; retrieving info'!I:I,A18)</f>
        <v>0</v>
      </c>
      <c r="F18" s="3">
        <f>COUNTIF('5. Supplying information'!I:I,A18)</f>
        <v>0</v>
      </c>
      <c r="G18" s="3">
        <f>COUNTIF('6. Monitoring &amp; improving perf'!I:I,A18)</f>
        <v>0</v>
      </c>
      <c r="H18">
        <f t="shared" ref="H18:H23" si="0">SUM(B18:G18)</f>
        <v>0</v>
      </c>
    </row>
    <row r="19" spans="1:8" x14ac:dyDescent="0.35">
      <c r="A19" s="6" t="s">
        <v>67</v>
      </c>
      <c r="B19" s="3">
        <f>COUNTIF('1. Preparing for requests'!I:I,A19)</f>
        <v>0</v>
      </c>
      <c r="C19" s="3">
        <f>COUNTIF('2. Recognising requests'!I:I,A19)</f>
        <v>0</v>
      </c>
      <c r="D19" s="3">
        <f>COUNTIF('3. Validating &amp; managing reque '!I:I,A19)</f>
        <v>0</v>
      </c>
      <c r="E19" s="3">
        <f>COUNTIF('4. Finding &amp; retrieving info'!I:I,A19)</f>
        <v>0</v>
      </c>
      <c r="F19" s="3">
        <f>COUNTIF('5. Supplying information'!I:I,A19)</f>
        <v>0</v>
      </c>
      <c r="G19" s="3">
        <f>COUNTIF('6. Monitoring &amp; improving perf'!I:I,A19)</f>
        <v>0</v>
      </c>
      <c r="H19">
        <f t="shared" si="0"/>
        <v>0</v>
      </c>
    </row>
    <row r="20" spans="1:8" x14ac:dyDescent="0.35">
      <c r="A20" s="6" t="s">
        <v>64</v>
      </c>
      <c r="B20" s="3">
        <f>COUNTIF('1. Preparing for requests'!I:I,A20)</f>
        <v>0</v>
      </c>
      <c r="C20" s="3">
        <f>COUNTIF('2. Recognising requests'!I:I,A20)</f>
        <v>0</v>
      </c>
      <c r="D20" s="3">
        <f>COUNTIF('3. Validating &amp; managing reque '!I:I,A20)</f>
        <v>0</v>
      </c>
      <c r="E20" s="3">
        <f>COUNTIF('4. Finding &amp; retrieving info'!I:I,A20)</f>
        <v>0</v>
      </c>
      <c r="F20" s="3">
        <f>COUNTIF('5. Supplying information'!I:I,A20)</f>
        <v>0</v>
      </c>
      <c r="G20" s="3">
        <f>COUNTIF('6. Monitoring &amp; improving perf'!I:I,A20)</f>
        <v>0</v>
      </c>
      <c r="H20">
        <f t="shared" si="0"/>
        <v>0</v>
      </c>
    </row>
    <row r="21" spans="1:8" x14ac:dyDescent="0.35">
      <c r="A21" s="6" t="s">
        <v>65</v>
      </c>
      <c r="B21" s="3">
        <f>COUNTIF('1. Preparing for requests'!I:I,A21)</f>
        <v>0</v>
      </c>
      <c r="C21" s="3">
        <f>COUNTIF('2. Recognising requests'!I:I,A21)</f>
        <v>0</v>
      </c>
      <c r="D21" s="3">
        <f>COUNTIF('3. Validating &amp; managing reque '!I:I,A21)</f>
        <v>0</v>
      </c>
      <c r="E21" s="3">
        <f>COUNTIF('4. Finding &amp; retrieving info'!I:I,A21)</f>
        <v>0</v>
      </c>
      <c r="F21" s="3">
        <f>COUNTIF('5. Supplying information'!I:I,A21)</f>
        <v>0</v>
      </c>
      <c r="G21" s="3">
        <f>COUNTIF('6. Monitoring &amp; improving perf'!I:I,A21)</f>
        <v>0</v>
      </c>
      <c r="H21">
        <f t="shared" si="0"/>
        <v>0</v>
      </c>
    </row>
    <row r="22" spans="1:8" x14ac:dyDescent="0.35">
      <c r="A22" s="6" t="s">
        <v>66</v>
      </c>
      <c r="B22" s="3">
        <f>COUNTIF('1. Preparing for requests'!I:I,A22)</f>
        <v>0</v>
      </c>
      <c r="C22" s="3">
        <f>COUNTIF('2. Recognising requests'!I:I,A22)</f>
        <v>0</v>
      </c>
      <c r="D22" s="3">
        <f>COUNTIF('3. Validating &amp; managing reque '!I:I,A22)</f>
        <v>0</v>
      </c>
      <c r="E22" s="3">
        <f>COUNTIF('4. Finding &amp; retrieving info'!I:I,A22)</f>
        <v>0</v>
      </c>
      <c r="F22" s="3">
        <f>COUNTIF('5. Supplying information'!I:I,A22)</f>
        <v>0</v>
      </c>
      <c r="G22" s="3">
        <f>COUNTIF('6. Monitoring &amp; improving perf'!I:I,A22)</f>
        <v>0</v>
      </c>
      <c r="H22">
        <f t="shared" si="0"/>
        <v>0</v>
      </c>
    </row>
    <row r="23" spans="1:8" x14ac:dyDescent="0.35">
      <c r="A23" s="6" t="s">
        <v>58</v>
      </c>
      <c r="B23" s="3">
        <f>COUNTBLANK('1. Preparing for requests'!I2:I14)</f>
        <v>13</v>
      </c>
      <c r="C23">
        <f>COUNTBLANK('2. Recognising requests'!I2:I7)</f>
        <v>6</v>
      </c>
      <c r="D23">
        <f>COUNTBLANK('3. Validating &amp; managing reque '!I2:I21)</f>
        <v>20</v>
      </c>
      <c r="E23">
        <f>COUNTBLANK('4. Finding &amp; retrieving info'!I2:I14)</f>
        <v>13</v>
      </c>
      <c r="F23">
        <f>COUNTBLANK('5. Supplying information'!I2:I19)</f>
        <v>18</v>
      </c>
      <c r="G23">
        <f>COUNTBLANK('6. Monitoring &amp; improving perf'!I2:I8)</f>
        <v>7</v>
      </c>
      <c r="H23">
        <f t="shared" si="0"/>
        <v>77</v>
      </c>
    </row>
    <row r="26" spans="1:8" x14ac:dyDescent="0.35">
      <c r="B26" s="6" t="s">
        <v>62</v>
      </c>
      <c r="C26" s="6" t="s">
        <v>67</v>
      </c>
      <c r="D26" s="6" t="s">
        <v>64</v>
      </c>
      <c r="E26" s="6" t="s">
        <v>65</v>
      </c>
      <c r="F26" s="6" t="s">
        <v>66</v>
      </c>
      <c r="G26" s="6" t="s">
        <v>58</v>
      </c>
    </row>
    <row r="27" spans="1:8" x14ac:dyDescent="0.35">
      <c r="B27">
        <f>SUM(B18:G18)</f>
        <v>0</v>
      </c>
      <c r="C27">
        <f>SUM(B19:G19)</f>
        <v>0</v>
      </c>
      <c r="D27">
        <f>SUM(B20:G20)</f>
        <v>0</v>
      </c>
      <c r="E27">
        <f>SUM(B21:G21)</f>
        <v>0</v>
      </c>
      <c r="F27">
        <f>SUM(B22:G22)</f>
        <v>0</v>
      </c>
      <c r="G27">
        <f>SUM(B23:G23)</f>
        <v>77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E6A8F-4D38-42A7-A0B3-70016E71EADC}">
  <sheetPr codeName="Sheet5"/>
  <dimension ref="A1:G9"/>
  <sheetViews>
    <sheetView workbookViewId="0">
      <selection activeCell="E1" sqref="E1:E5"/>
    </sheetView>
  </sheetViews>
  <sheetFormatPr defaultRowHeight="14.5" x14ac:dyDescent="0.35"/>
  <cols>
    <col min="1" max="1" width="13.81640625" bestFit="1" customWidth="1"/>
  </cols>
  <sheetData>
    <row r="1" spans="1:7" x14ac:dyDescent="0.35">
      <c r="A1" s="5" t="s">
        <v>10</v>
      </c>
      <c r="B1" s="6"/>
      <c r="C1" s="6"/>
      <c r="D1" s="6"/>
      <c r="E1" s="6" t="s">
        <v>62</v>
      </c>
      <c r="F1" s="6"/>
      <c r="G1" s="6" t="s">
        <v>62</v>
      </c>
    </row>
    <row r="2" spans="1:7" x14ac:dyDescent="0.35">
      <c r="A2" s="6" t="s">
        <v>7</v>
      </c>
      <c r="B2" s="6"/>
      <c r="C2" s="6"/>
      <c r="D2" s="6"/>
      <c r="E2" s="6" t="s">
        <v>67</v>
      </c>
      <c r="F2" s="6"/>
      <c r="G2" s="6" t="s">
        <v>63</v>
      </c>
    </row>
    <row r="3" spans="1:7" x14ac:dyDescent="0.35">
      <c r="A3" s="6" t="s">
        <v>8</v>
      </c>
      <c r="B3" s="6"/>
      <c r="C3" s="6"/>
      <c r="D3" s="6"/>
      <c r="E3" s="6" t="s">
        <v>64</v>
      </c>
      <c r="F3" s="6"/>
      <c r="G3" s="6" t="s">
        <v>65</v>
      </c>
    </row>
    <row r="4" spans="1:7" x14ac:dyDescent="0.35">
      <c r="A4" s="6" t="s">
        <v>9</v>
      </c>
      <c r="B4" s="6"/>
      <c r="C4" s="6"/>
      <c r="D4" s="6"/>
      <c r="E4" s="6" t="s">
        <v>65</v>
      </c>
      <c r="F4" s="6"/>
      <c r="G4" s="6" t="s">
        <v>66</v>
      </c>
    </row>
    <row r="5" spans="1:7" x14ac:dyDescent="0.35">
      <c r="A5" s="6"/>
      <c r="B5" s="6"/>
      <c r="C5" s="6"/>
      <c r="D5" s="6"/>
      <c r="E5" s="6" t="s">
        <v>66</v>
      </c>
      <c r="F5" s="6"/>
      <c r="G5" s="6"/>
    </row>
    <row r="6" spans="1:7" x14ac:dyDescent="0.35">
      <c r="A6" s="6"/>
      <c r="B6" s="6"/>
      <c r="C6" s="6"/>
      <c r="D6" s="6"/>
      <c r="E6" s="6"/>
      <c r="F6" s="6"/>
      <c r="G6" s="6"/>
    </row>
    <row r="7" spans="1:7" x14ac:dyDescent="0.35">
      <c r="A7" s="6"/>
      <c r="B7" s="6"/>
      <c r="C7" s="6"/>
      <c r="D7" s="6"/>
      <c r="E7" s="6"/>
      <c r="F7" s="6"/>
      <c r="G7" s="6"/>
    </row>
    <row r="8" spans="1:7" x14ac:dyDescent="0.35">
      <c r="A8" s="7">
        <v>36526</v>
      </c>
      <c r="B8" s="6"/>
      <c r="C8" s="6"/>
      <c r="D8" s="6"/>
      <c r="E8" s="6"/>
      <c r="F8" s="6"/>
      <c r="G8" s="6"/>
    </row>
    <row r="9" spans="1:7" x14ac:dyDescent="0.35">
      <c r="A9" s="7">
        <f ca="1">TODAY()</f>
        <v>45574</v>
      </c>
      <c r="B9" s="6"/>
      <c r="C9" s="6"/>
      <c r="D9" s="6"/>
      <c r="E9" s="6"/>
      <c r="F9" s="6"/>
      <c r="G9" s="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C31-5B04-483F-B5B7-1061798AB929}">
  <sheetPr codeName="Sheet6">
    <tabColor rgb="FF00853F"/>
    <pageSetUpPr fitToPage="1"/>
  </sheetPr>
  <dimension ref="A1:P14"/>
  <sheetViews>
    <sheetView showGridLines="0" zoomScale="68" zoomScaleNormal="68" workbookViewId="0">
      <pane xSplit="4" ySplit="1" topLeftCell="E2" activePane="bottomRight" state="frozen"/>
      <selection pane="topRight" activeCell="E1" sqref="E1"/>
      <selection pane="bottomLeft" activeCell="A2" sqref="A2"/>
      <selection pane="bottomRight" activeCell="J2" sqref="J2"/>
    </sheetView>
  </sheetViews>
  <sheetFormatPr defaultColWidth="9.08984375" defaultRowHeight="29.4" customHeight="1" x14ac:dyDescent="0.35"/>
  <cols>
    <col min="1" max="1" width="10.6328125" style="23" customWidth="1"/>
    <col min="2" max="2" width="48.81640625" style="23" customWidth="1"/>
    <col min="3" max="3" width="13.6328125" style="23" customWidth="1"/>
    <col min="4" max="4" width="63.81640625" style="23" customWidth="1"/>
    <col min="5" max="5" width="25" style="23" customWidth="1"/>
    <col min="6" max="6" width="28.453125" style="23" customWidth="1"/>
    <col min="7" max="7" width="26" style="23" customWidth="1"/>
    <col min="8" max="8" width="12" style="23" customWidth="1"/>
    <col min="9" max="9" width="15.453125" style="23" customWidth="1"/>
    <col min="10" max="10" width="20.6328125" style="23" customWidth="1"/>
    <col min="11" max="15" width="23.81640625" style="23" customWidth="1"/>
    <col min="16" max="16384" width="9.08984375" style="23"/>
  </cols>
  <sheetData>
    <row r="1" spans="1:16" s="30" customFormat="1" ht="29.4" customHeight="1" thickBot="1" x14ac:dyDescent="0.4">
      <c r="A1" s="22" t="s">
        <v>6</v>
      </c>
      <c r="B1" s="22" t="s">
        <v>1</v>
      </c>
      <c r="C1" s="22" t="s">
        <v>42</v>
      </c>
      <c r="D1" s="22" t="s">
        <v>5</v>
      </c>
      <c r="E1" s="22" t="s">
        <v>3</v>
      </c>
      <c r="F1" s="22" t="s">
        <v>68</v>
      </c>
      <c r="G1" s="22" t="s">
        <v>60</v>
      </c>
      <c r="H1" s="22" t="s">
        <v>11</v>
      </c>
      <c r="I1" s="22" t="s">
        <v>61</v>
      </c>
      <c r="J1" s="22" t="s">
        <v>72</v>
      </c>
      <c r="K1" s="27"/>
      <c r="L1" s="27"/>
      <c r="M1" s="27"/>
      <c r="N1" s="27"/>
      <c r="O1" s="27"/>
      <c r="P1" s="27"/>
    </row>
    <row r="2" spans="1:16" ht="45" customHeight="1" x14ac:dyDescent="0.35">
      <c r="A2" s="169">
        <v>1.1000000000000001</v>
      </c>
      <c r="B2" s="172" t="s">
        <v>83</v>
      </c>
      <c r="C2" s="49" t="s">
        <v>12</v>
      </c>
      <c r="D2" s="52" t="s">
        <v>84</v>
      </c>
      <c r="E2" s="17"/>
      <c r="F2" s="17"/>
      <c r="G2" s="17"/>
      <c r="H2" s="17"/>
      <c r="I2" s="17"/>
      <c r="J2" s="18"/>
      <c r="K2" s="24"/>
      <c r="M2" s="30"/>
      <c r="N2" s="24"/>
      <c r="O2" s="24"/>
      <c r="P2" s="24"/>
    </row>
    <row r="3" spans="1:16" ht="42.5" customHeight="1" x14ac:dyDescent="0.35">
      <c r="A3" s="170">
        <f t="shared" ref="A3:B5" si="0">A2</f>
        <v>1.1000000000000001</v>
      </c>
      <c r="B3" s="173" t="str">
        <f t="shared" si="0"/>
        <v>Processes for handling requests for access to personal information are in place and outlined in policies.</v>
      </c>
      <c r="C3" s="35" t="s">
        <v>13</v>
      </c>
      <c r="D3" s="50" t="s">
        <v>85</v>
      </c>
      <c r="E3" s="14"/>
      <c r="F3" s="14"/>
      <c r="G3" s="14"/>
      <c r="H3" s="14"/>
      <c r="I3" s="14"/>
      <c r="J3" s="19"/>
      <c r="K3" s="24"/>
      <c r="M3" s="30"/>
      <c r="N3" s="24"/>
      <c r="O3" s="24"/>
      <c r="P3" s="24"/>
    </row>
    <row r="4" spans="1:16" ht="74.25" customHeight="1" x14ac:dyDescent="0.35">
      <c r="A4" s="170">
        <f t="shared" si="0"/>
        <v>1.1000000000000001</v>
      </c>
      <c r="B4" s="173" t="str">
        <f t="shared" si="0"/>
        <v>Processes for handling requests for access to personal information are in place and outlined in policies.</v>
      </c>
      <c r="C4" s="35" t="s">
        <v>14</v>
      </c>
      <c r="D4" s="50" t="s">
        <v>86</v>
      </c>
      <c r="E4" s="14"/>
      <c r="F4" s="14"/>
      <c r="G4" s="14"/>
      <c r="H4" s="14"/>
      <c r="I4" s="14"/>
      <c r="J4" s="19"/>
      <c r="K4" s="24"/>
      <c r="M4" s="30"/>
      <c r="N4" s="24"/>
      <c r="O4" s="24"/>
      <c r="P4" s="24"/>
    </row>
    <row r="5" spans="1:16" ht="42.5" customHeight="1" thickBot="1" x14ac:dyDescent="0.4">
      <c r="A5" s="214">
        <f t="shared" si="0"/>
        <v>1.1000000000000001</v>
      </c>
      <c r="B5" s="215" t="str">
        <f t="shared" si="0"/>
        <v>Processes for handling requests for access to personal information are in place and outlined in policies.</v>
      </c>
      <c r="C5" s="63" t="s">
        <v>15</v>
      </c>
      <c r="D5" s="62" t="s">
        <v>87</v>
      </c>
      <c r="E5" s="20"/>
      <c r="F5" s="20"/>
      <c r="G5" s="20"/>
      <c r="H5" s="20"/>
      <c r="I5" s="20"/>
      <c r="J5" s="21"/>
      <c r="K5" s="24"/>
      <c r="M5" s="30"/>
      <c r="N5" s="24"/>
      <c r="O5" s="24"/>
      <c r="P5" s="24"/>
    </row>
    <row r="6" spans="1:16" ht="30" x14ac:dyDescent="0.35">
      <c r="A6" s="169">
        <v>1.2000000000000002</v>
      </c>
      <c r="B6" s="172" t="s">
        <v>88</v>
      </c>
      <c r="C6" s="26" t="s">
        <v>94</v>
      </c>
      <c r="D6" s="64" t="s">
        <v>89</v>
      </c>
      <c r="E6" s="17"/>
      <c r="F6" s="17"/>
      <c r="G6" s="17"/>
      <c r="H6" s="17"/>
      <c r="I6" s="17"/>
      <c r="J6" s="18"/>
      <c r="K6" s="24"/>
      <c r="M6" s="30"/>
      <c r="N6" s="24"/>
      <c r="O6" s="24"/>
      <c r="P6" s="24"/>
    </row>
    <row r="7" spans="1:16" ht="42.5" customHeight="1" x14ac:dyDescent="0.35">
      <c r="A7" s="170">
        <f t="shared" ref="A7:B10" si="1">A6</f>
        <v>1.2000000000000002</v>
      </c>
      <c r="B7" s="173" t="str">
        <f t="shared" si="1"/>
        <v>Staff are in place and are competent to handle requests for access.</v>
      </c>
      <c r="C7" s="53" t="s">
        <v>17</v>
      </c>
      <c r="D7" s="50" t="s">
        <v>90</v>
      </c>
      <c r="E7" s="14"/>
      <c r="F7" s="14"/>
      <c r="G7" s="14"/>
      <c r="H7" s="14"/>
      <c r="I7" s="14"/>
      <c r="J7" s="19"/>
      <c r="K7" s="24"/>
      <c r="M7" s="30"/>
      <c r="N7" s="24"/>
      <c r="O7" s="24"/>
      <c r="P7" s="24"/>
    </row>
    <row r="8" spans="1:16" ht="42.5" customHeight="1" x14ac:dyDescent="0.35">
      <c r="A8" s="170">
        <f t="shared" si="1"/>
        <v>1.2000000000000002</v>
      </c>
      <c r="B8" s="173" t="str">
        <f t="shared" si="1"/>
        <v>Staff are in place and are competent to handle requests for access.</v>
      </c>
      <c r="C8" s="53" t="s">
        <v>16</v>
      </c>
      <c r="D8" s="50" t="s">
        <v>91</v>
      </c>
      <c r="E8" s="14"/>
      <c r="F8" s="14"/>
      <c r="G8" s="14"/>
      <c r="H8" s="14"/>
      <c r="I8" s="14"/>
      <c r="J8" s="19"/>
      <c r="K8" s="24"/>
      <c r="M8" s="30"/>
      <c r="N8" s="24"/>
      <c r="O8" s="24"/>
      <c r="P8" s="24"/>
    </row>
    <row r="9" spans="1:16" ht="42.5" customHeight="1" x14ac:dyDescent="0.35">
      <c r="A9" s="170">
        <f t="shared" si="1"/>
        <v>1.2000000000000002</v>
      </c>
      <c r="B9" s="173" t="str">
        <f t="shared" si="1"/>
        <v>Staff are in place and are competent to handle requests for access.</v>
      </c>
      <c r="C9" s="53" t="s">
        <v>95</v>
      </c>
      <c r="D9" s="50" t="s">
        <v>92</v>
      </c>
      <c r="E9" s="14"/>
      <c r="F9" s="14"/>
      <c r="G9" s="14"/>
      <c r="H9" s="14"/>
      <c r="I9" s="14"/>
      <c r="J9" s="19"/>
      <c r="K9" s="24"/>
      <c r="M9" s="30"/>
      <c r="N9" s="24"/>
      <c r="O9" s="24"/>
      <c r="P9" s="24"/>
    </row>
    <row r="10" spans="1:16" ht="42.5" customHeight="1" thickBot="1" x14ac:dyDescent="0.4">
      <c r="A10" s="171">
        <f t="shared" si="1"/>
        <v>1.2000000000000002</v>
      </c>
      <c r="B10" s="174" t="str">
        <f t="shared" si="1"/>
        <v>Staff are in place and are competent to handle requests for access.</v>
      </c>
      <c r="C10" s="88" t="s">
        <v>96</v>
      </c>
      <c r="D10" s="51" t="s">
        <v>93</v>
      </c>
      <c r="E10" s="89"/>
      <c r="F10" s="89"/>
      <c r="G10" s="89"/>
      <c r="H10" s="89"/>
      <c r="I10" s="89"/>
      <c r="J10" s="90"/>
      <c r="K10" s="24"/>
      <c r="M10" s="30"/>
      <c r="N10" s="24"/>
      <c r="O10" s="24"/>
      <c r="P10" s="24"/>
    </row>
    <row r="11" spans="1:16" ht="57.5" customHeight="1" x14ac:dyDescent="0.35">
      <c r="A11" s="169">
        <v>1.3</v>
      </c>
      <c r="B11" s="172" t="s">
        <v>97</v>
      </c>
      <c r="C11" s="26" t="s">
        <v>18</v>
      </c>
      <c r="D11" s="110" t="s">
        <v>98</v>
      </c>
      <c r="E11" s="17"/>
      <c r="F11" s="17"/>
      <c r="G11" s="17"/>
      <c r="H11" s="17"/>
      <c r="I11" s="17"/>
      <c r="J11" s="18"/>
      <c r="K11" s="24"/>
      <c r="M11" s="30"/>
      <c r="N11" s="24"/>
      <c r="O11" s="24"/>
      <c r="P11" s="24"/>
    </row>
    <row r="12" spans="1:16" ht="30.5" thickBot="1" x14ac:dyDescent="0.4">
      <c r="A12" s="171">
        <f t="shared" ref="A12:B12" si="2">A11</f>
        <v>1.3</v>
      </c>
      <c r="B12" s="174" t="str">
        <f t="shared" si="2"/>
        <v>People are guided on how to make verbal or written requests for access.</v>
      </c>
      <c r="C12" s="88" t="s">
        <v>19</v>
      </c>
      <c r="D12" s="51" t="s">
        <v>99</v>
      </c>
      <c r="E12" s="89"/>
      <c r="F12" s="89"/>
      <c r="G12" s="89"/>
      <c r="H12" s="89"/>
      <c r="I12" s="89"/>
      <c r="J12" s="90"/>
      <c r="K12" s="24"/>
      <c r="M12" s="30"/>
      <c r="N12" s="24"/>
      <c r="O12" s="24"/>
      <c r="P12" s="24"/>
    </row>
    <row r="13" spans="1:16" ht="50.75" customHeight="1" x14ac:dyDescent="0.35">
      <c r="A13" s="213">
        <v>1.4000000000000004</v>
      </c>
      <c r="B13" s="212" t="s">
        <v>100</v>
      </c>
      <c r="C13" s="83" t="s">
        <v>20</v>
      </c>
      <c r="D13" s="109" t="s">
        <v>101</v>
      </c>
      <c r="E13" s="95"/>
      <c r="F13" s="95"/>
      <c r="G13" s="95"/>
      <c r="H13" s="95"/>
      <c r="I13" s="95"/>
      <c r="J13" s="107"/>
      <c r="K13" s="24"/>
      <c r="L13" s="81"/>
      <c r="M13" s="82"/>
      <c r="N13" s="24"/>
      <c r="O13" s="24"/>
      <c r="P13" s="24"/>
    </row>
    <row r="14" spans="1:16" ht="30.5" thickBot="1" x14ac:dyDescent="0.4">
      <c r="A14" s="202">
        <f t="shared" ref="A14:B14" si="3">A13</f>
        <v>1.4000000000000004</v>
      </c>
      <c r="B14" s="205" t="str">
        <f t="shared" si="3"/>
        <v>Processors acting on your behalf are ready and able to respond to requests for access.</v>
      </c>
      <c r="C14" s="88" t="s">
        <v>21</v>
      </c>
      <c r="D14" s="51" t="s">
        <v>102</v>
      </c>
      <c r="E14" s="89"/>
      <c r="F14" s="89"/>
      <c r="G14" s="89"/>
      <c r="H14" s="89"/>
      <c r="I14" s="89"/>
      <c r="J14" s="90"/>
      <c r="K14" s="24"/>
      <c r="L14" s="81"/>
      <c r="M14" s="82"/>
      <c r="N14" s="24"/>
      <c r="O14" s="24"/>
      <c r="P14" s="24"/>
    </row>
  </sheetData>
  <sheetProtection formatColumns="0" formatRows="0" autoFilter="0"/>
  <autoFilter ref="A1:J14" xr:uid="{E86B9C31-5B04-483F-B5B7-1061798AB929}"/>
  <mergeCells count="8">
    <mergeCell ref="B13:B14"/>
    <mergeCell ref="A13:A14"/>
    <mergeCell ref="A2:A5"/>
    <mergeCell ref="B2:B5"/>
    <mergeCell ref="A6:A10"/>
    <mergeCell ref="B6:B10"/>
    <mergeCell ref="B11:B12"/>
    <mergeCell ref="A11:A12"/>
  </mergeCells>
  <phoneticPr fontId="17" type="noConversion"/>
  <conditionalFormatting sqref="K1:O1">
    <cfRule type="notContainsBlanks" dxfId="41" priority="11">
      <formula>LEN(TRIM(K1))&gt;0</formula>
    </cfRule>
  </conditionalFormatting>
  <conditionalFormatting sqref="K2:K14 N2:O14">
    <cfRule type="notContainsBlanks" dxfId="40" priority="10">
      <formula>LEN(TRIM(K2))&gt;0</formula>
    </cfRule>
  </conditionalFormatting>
  <conditionalFormatting sqref="E2:E14">
    <cfRule type="containsText" dxfId="39" priority="16" operator="containsText" text="Not Applicable">
      <formula>NOT(ISERROR(SEARCH("Not Applicable",E2)))</formula>
    </cfRule>
    <cfRule type="containsText" dxfId="38" priority="17" operator="containsText" text="Not meeting">
      <formula>NOT(ISERROR(SEARCH("Not meeting",E2)))</formula>
    </cfRule>
    <cfRule type="containsText" dxfId="37" priority="18" operator="containsText" text="Partially">
      <formula>NOT(ISERROR(SEARCH("Partially",E2)))</formula>
    </cfRule>
    <cfRule type="containsText" dxfId="36" priority="19" operator="containsText" text="Fully">
      <formula>NOT(ISERROR(SEARCH("Fully",E2)))</formula>
    </cfRule>
  </conditionalFormatting>
  <pageMargins left="0.7" right="0.7" top="0.75" bottom="0.75" header="0.3" footer="0.3"/>
  <pageSetup paperSize="9" scale="34"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5" operator="between" id="{9A0E3138-F5E6-45E5-92E2-A3C8D4FB6144}">
            <xm:f>Lookup!$A$8</xm:f>
            <xm:f>Lookup!$A$9</xm:f>
            <x14:dxf>
              <font>
                <b/>
                <i val="0"/>
                <color theme="0"/>
              </font>
              <fill>
                <patternFill>
                  <bgColor rgb="FFFF0000"/>
                </patternFill>
              </fill>
            </x14:dxf>
          </x14:cfRule>
          <xm:sqref>J2:J14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43A211A-C7FE-4C29-95CB-891BF60000F1}">
          <x14:formula1>
            <xm:f>Lookup!$A$1:$A$4</xm:f>
          </x14:formula1>
          <xm:sqref>E2:E14</xm:sqref>
        </x14:dataValidation>
        <x14:dataValidation type="list" allowBlank="1" showInputMessage="1" showErrorMessage="1" xr:uid="{1DCA29BD-327A-4E0C-BCC5-680A7304A363}">
          <x14:formula1>
            <xm:f>Lookup!$E$1:$E$5</xm:f>
          </x14:formula1>
          <xm:sqref>I2:I14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5D2F-A6CE-4F78-94DF-B65C5880BF6E}">
  <sheetPr codeName="Sheet7">
    <tabColor rgb="FFF99D31"/>
  </sheetPr>
  <dimension ref="A1:P7"/>
  <sheetViews>
    <sheetView showGridLines="0" zoomScale="68" zoomScaleNormal="68" workbookViewId="0">
      <pane xSplit="4" ySplit="1" topLeftCell="E2" activePane="bottomRight" state="frozen"/>
      <selection pane="topRight" activeCell="E1" sqref="E1"/>
      <selection pane="bottomLeft" activeCell="A2" sqref="A2"/>
      <selection pane="bottomRight" sqref="A1:J1"/>
    </sheetView>
  </sheetViews>
  <sheetFormatPr defaultColWidth="9.08984375" defaultRowHeight="15" x14ac:dyDescent="0.3"/>
  <cols>
    <col min="1" max="1" width="10.6328125" style="16" customWidth="1"/>
    <col min="2" max="2" width="48.81640625" style="16" customWidth="1"/>
    <col min="3" max="3" width="13.6328125" style="16" customWidth="1"/>
    <col min="4" max="4" width="63.81640625" style="16" customWidth="1"/>
    <col min="5" max="5" width="25" style="16" customWidth="1"/>
    <col min="6" max="6" width="28.453125" style="16" customWidth="1"/>
    <col min="7" max="7" width="26" style="16" customWidth="1"/>
    <col min="8" max="8" width="12" style="16" customWidth="1"/>
    <col min="9" max="9" width="18.90625" style="16" customWidth="1"/>
    <col min="10" max="10" width="22" style="16" customWidth="1"/>
    <col min="11" max="15" width="23.81640625" style="16" customWidth="1"/>
    <col min="16" max="16384" width="9.08984375" style="16"/>
  </cols>
  <sheetData>
    <row r="1" spans="1:16" ht="41.25" customHeight="1" thickBot="1" x14ac:dyDescent="0.35">
      <c r="A1" s="121" t="s">
        <v>6</v>
      </c>
      <c r="B1" s="121" t="s">
        <v>1</v>
      </c>
      <c r="C1" s="121" t="s">
        <v>42</v>
      </c>
      <c r="D1" s="121" t="s">
        <v>5</v>
      </c>
      <c r="E1" s="121" t="s">
        <v>69</v>
      </c>
      <c r="F1" s="121" t="s">
        <v>68</v>
      </c>
      <c r="G1" s="121" t="s">
        <v>60</v>
      </c>
      <c r="H1" s="122" t="s">
        <v>11</v>
      </c>
      <c r="I1" s="122" t="s">
        <v>61</v>
      </c>
      <c r="J1" s="122" t="s">
        <v>73</v>
      </c>
      <c r="K1" s="15"/>
      <c r="L1" s="15"/>
      <c r="M1" s="15"/>
      <c r="N1" s="15"/>
      <c r="O1" s="15"/>
      <c r="P1" s="15"/>
    </row>
    <row r="2" spans="1:16" ht="74.400000000000006" customHeight="1" x14ac:dyDescent="0.3">
      <c r="A2" s="169">
        <v>2.1</v>
      </c>
      <c r="B2" s="172" t="s">
        <v>104</v>
      </c>
      <c r="C2" s="49" t="s">
        <v>22</v>
      </c>
      <c r="D2" s="59" t="s">
        <v>105</v>
      </c>
      <c r="E2" s="17"/>
      <c r="F2" s="17"/>
      <c r="G2" s="17"/>
      <c r="H2" s="17"/>
      <c r="I2" s="17"/>
      <c r="J2" s="18"/>
      <c r="K2" s="15"/>
      <c r="L2" s="217"/>
      <c r="M2" s="216"/>
      <c r="N2" s="15"/>
      <c r="O2" s="15"/>
      <c r="P2" s="15"/>
    </row>
    <row r="3" spans="1:16" ht="42.5" customHeight="1" x14ac:dyDescent="0.3">
      <c r="A3" s="170">
        <f t="shared" ref="A3:B4" si="0">A2</f>
        <v>2.1</v>
      </c>
      <c r="B3" s="173" t="str">
        <f t="shared" si="0"/>
        <v>Staff can recognise verbal and written (including electronic) requests for access.</v>
      </c>
      <c r="C3" s="35" t="s">
        <v>23</v>
      </c>
      <c r="D3" s="60" t="s">
        <v>106</v>
      </c>
      <c r="E3" s="14"/>
      <c r="F3" s="14"/>
      <c r="G3" s="14"/>
      <c r="H3" s="14"/>
      <c r="I3" s="14"/>
      <c r="J3" s="19"/>
      <c r="K3" s="15"/>
      <c r="L3" s="217"/>
      <c r="M3" s="216"/>
      <c r="N3" s="15"/>
      <c r="O3" s="15"/>
      <c r="P3" s="15"/>
    </row>
    <row r="4" spans="1:16" ht="74.400000000000006" customHeight="1" thickBot="1" x14ac:dyDescent="0.35">
      <c r="A4" s="171">
        <f t="shared" si="0"/>
        <v>2.1</v>
      </c>
      <c r="B4" s="174" t="str">
        <f t="shared" si="0"/>
        <v>Staff can recognise verbal and written (including electronic) requests for access.</v>
      </c>
      <c r="C4" s="87" t="s">
        <v>24</v>
      </c>
      <c r="D4" s="108" t="s">
        <v>107</v>
      </c>
      <c r="E4" s="89"/>
      <c r="F4" s="89"/>
      <c r="G4" s="89"/>
      <c r="H4" s="89"/>
      <c r="I4" s="89"/>
      <c r="J4" s="90"/>
      <c r="K4" s="15"/>
      <c r="L4" s="217"/>
      <c r="M4" s="216"/>
      <c r="N4" s="15"/>
      <c r="O4" s="15"/>
      <c r="P4" s="15"/>
    </row>
    <row r="5" spans="1:16" ht="42" customHeight="1" x14ac:dyDescent="0.3">
      <c r="A5" s="219">
        <v>2.2000000000000002</v>
      </c>
      <c r="B5" s="218" t="s">
        <v>108</v>
      </c>
      <c r="C5" s="84" t="s">
        <v>25</v>
      </c>
      <c r="D5" s="106" t="s">
        <v>109</v>
      </c>
      <c r="E5" s="95"/>
      <c r="F5" s="95"/>
      <c r="G5" s="95"/>
      <c r="H5" s="95"/>
      <c r="I5" s="95"/>
      <c r="J5" s="107"/>
      <c r="K5" s="15"/>
      <c r="L5" s="217"/>
      <c r="M5" s="216"/>
      <c r="N5" s="15"/>
      <c r="O5" s="15"/>
      <c r="P5" s="15"/>
    </row>
    <row r="6" spans="1:16" ht="42" customHeight="1" x14ac:dyDescent="0.3">
      <c r="A6" s="170">
        <f t="shared" ref="A6:B7" si="1">A5</f>
        <v>2.2000000000000002</v>
      </c>
      <c r="B6" s="173" t="str">
        <f t="shared" si="1"/>
        <v>Staff direct requests to the person or team who handles them.</v>
      </c>
      <c r="C6" s="35" t="s">
        <v>26</v>
      </c>
      <c r="D6" s="60" t="s">
        <v>106</v>
      </c>
      <c r="E6" s="14"/>
      <c r="F6" s="14"/>
      <c r="G6" s="14"/>
      <c r="H6" s="14"/>
      <c r="I6" s="14"/>
      <c r="J6" s="19"/>
      <c r="K6" s="15"/>
      <c r="L6" s="217"/>
      <c r="M6" s="216"/>
      <c r="N6" s="15"/>
      <c r="O6" s="15"/>
      <c r="P6" s="15"/>
    </row>
    <row r="7" spans="1:16" ht="74.400000000000006" customHeight="1" thickBot="1" x14ac:dyDescent="0.35">
      <c r="A7" s="171">
        <f t="shared" si="1"/>
        <v>2.2000000000000002</v>
      </c>
      <c r="B7" s="174" t="str">
        <f t="shared" si="1"/>
        <v>Staff direct requests to the person or team who handles them.</v>
      </c>
      <c r="C7" s="87" t="s">
        <v>27</v>
      </c>
      <c r="D7" s="108" t="s">
        <v>110</v>
      </c>
      <c r="E7" s="89"/>
      <c r="F7" s="89"/>
      <c r="G7" s="89"/>
      <c r="H7" s="89"/>
      <c r="I7" s="89"/>
      <c r="J7" s="90"/>
      <c r="K7" s="15"/>
      <c r="L7" s="217"/>
      <c r="M7" s="216"/>
      <c r="N7" s="15"/>
      <c r="O7" s="15"/>
      <c r="P7" s="15"/>
    </row>
  </sheetData>
  <sheetProtection formatColumns="0" formatRows="0" autoFilter="0"/>
  <autoFilter ref="A1:J7" xr:uid="{B26F4707-C058-4C27-A444-8A197D47CCFB}"/>
  <mergeCells count="8">
    <mergeCell ref="M2:M4"/>
    <mergeCell ref="L5:L7"/>
    <mergeCell ref="M5:M7"/>
    <mergeCell ref="B2:B4"/>
    <mergeCell ref="A2:A4"/>
    <mergeCell ref="B5:B7"/>
    <mergeCell ref="A5:A7"/>
    <mergeCell ref="L2:L4"/>
  </mergeCells>
  <phoneticPr fontId="17" type="noConversion"/>
  <conditionalFormatting sqref="K1:O1">
    <cfRule type="notContainsBlanks" dxfId="34" priority="11">
      <formula>LEN(TRIM(K1))&gt;0</formula>
    </cfRule>
  </conditionalFormatting>
  <conditionalFormatting sqref="K1:O1 K2:K7 N2:O7">
    <cfRule type="notContainsBlanks" dxfId="33" priority="10">
      <formula>LEN(TRIM(K1))&gt;0</formula>
    </cfRule>
  </conditionalFormatting>
  <conditionalFormatting sqref="E2:E7">
    <cfRule type="containsText" dxfId="32" priority="13" operator="containsText" text="Not Applicable">
      <formula>NOT(ISERROR(SEARCH("Not Applicable",E2)))</formula>
    </cfRule>
    <cfRule type="containsText" dxfId="31" priority="14" operator="containsText" text="Not meeting">
      <formula>NOT(ISERROR(SEARCH("Not meeting",E2)))</formula>
    </cfRule>
    <cfRule type="containsText" dxfId="30" priority="15" operator="containsText" text="Partially">
      <formula>NOT(ISERROR(SEARCH("Partially",E2)))</formula>
    </cfRule>
    <cfRule type="containsText" dxfId="29" priority="16" operator="containsText" text="Fully">
      <formula>NOT(ISERROR(SEARCH("Fully",E2)))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between" id="{FE365418-EDD6-48EB-AC85-DE6B3D001FDF}">
            <xm:f>Lookup!$A$8</xm:f>
            <xm:f>Lookup!$A$9</xm:f>
            <x14:dxf>
              <font>
                <b/>
                <i val="0"/>
                <color theme="0"/>
              </font>
              <fill>
                <patternFill>
                  <bgColor rgb="FFFF0000"/>
                </patternFill>
              </fill>
            </x14:dxf>
          </x14:cfRule>
          <xm:sqref>J2:J7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219A45C-7582-4E82-8ECE-EBFC4D76ED55}">
          <x14:formula1>
            <xm:f>Lookup!$A$1:$A$4</xm:f>
          </x14:formula1>
          <xm:sqref>E2:E7</xm:sqref>
        </x14:dataValidation>
        <x14:dataValidation type="list" allowBlank="1" showInputMessage="1" showErrorMessage="1" xr:uid="{012CFD87-4D3C-43C1-A0F2-4059830C305B}">
          <x14:formula1>
            <xm:f>Lookup!$E$1:$E$5</xm:f>
          </x14:formula1>
          <xm:sqref>I2:I7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956E-7E0B-429F-A23A-5A85A22A67CB}">
  <sheetPr codeName="Sheet8">
    <tabColor rgb="FFC11728"/>
  </sheetPr>
  <dimension ref="A1:P21"/>
  <sheetViews>
    <sheetView showGridLines="0" zoomScale="67" zoomScaleNormal="67" workbookViewId="0">
      <pane xSplit="4" ySplit="1" topLeftCell="E10" activePane="bottomRight" state="frozen"/>
      <selection pane="topRight" activeCell="E1" sqref="E1"/>
      <selection pane="bottomLeft" activeCell="A2" sqref="A2"/>
      <selection pane="bottomRight" activeCell="G10" sqref="G10"/>
    </sheetView>
  </sheetViews>
  <sheetFormatPr defaultColWidth="9.08984375" defaultRowHeight="15" x14ac:dyDescent="0.3"/>
  <cols>
    <col min="1" max="1" width="11.81640625" style="16" customWidth="1"/>
    <col min="2" max="2" width="48.81640625" style="23" customWidth="1"/>
    <col min="3" max="3" width="13.6328125" style="16" customWidth="1"/>
    <col min="4" max="4" width="63.81640625" style="16" customWidth="1"/>
    <col min="5" max="5" width="24.6328125" style="16" customWidth="1"/>
    <col min="6" max="6" width="28.453125" style="16" customWidth="1"/>
    <col min="7" max="7" width="26" style="16" customWidth="1"/>
    <col min="8" max="8" width="12" style="16" customWidth="1"/>
    <col min="9" max="9" width="16.36328125" style="16" customWidth="1"/>
    <col min="10" max="10" width="20.6328125" style="16" customWidth="1"/>
    <col min="11" max="15" width="25.453125" style="16" customWidth="1"/>
    <col min="16" max="16384" width="9.08984375" style="16"/>
  </cols>
  <sheetData>
    <row r="1" spans="1:16" ht="32.25" customHeight="1" thickBot="1" x14ac:dyDescent="0.35">
      <c r="A1" s="25" t="s">
        <v>6</v>
      </c>
      <c r="B1" s="25" t="s">
        <v>1</v>
      </c>
      <c r="C1" s="25" t="s">
        <v>42</v>
      </c>
      <c r="D1" s="25" t="s">
        <v>5</v>
      </c>
      <c r="E1" s="25" t="s">
        <v>3</v>
      </c>
      <c r="F1" s="25" t="s">
        <v>70</v>
      </c>
      <c r="G1" s="25" t="s">
        <v>60</v>
      </c>
      <c r="H1" s="25" t="s">
        <v>11</v>
      </c>
      <c r="I1" s="25" t="s">
        <v>61</v>
      </c>
      <c r="J1" s="25" t="s">
        <v>73</v>
      </c>
      <c r="K1" s="15"/>
      <c r="L1" s="15"/>
      <c r="M1" s="15"/>
      <c r="N1" s="15"/>
      <c r="O1" s="15"/>
      <c r="P1" s="15"/>
    </row>
    <row r="2" spans="1:16" ht="45" x14ac:dyDescent="0.3">
      <c r="A2" s="169">
        <v>3.1</v>
      </c>
      <c r="B2" s="172" t="s">
        <v>113</v>
      </c>
      <c r="C2" s="49" t="s">
        <v>28</v>
      </c>
      <c r="D2" s="59" t="s">
        <v>114</v>
      </c>
      <c r="E2" s="17"/>
      <c r="F2" s="17"/>
      <c r="G2" s="17"/>
      <c r="H2" s="17"/>
      <c r="I2" s="17"/>
      <c r="J2" s="18"/>
      <c r="K2" s="15"/>
      <c r="L2" s="23"/>
      <c r="M2" s="30"/>
      <c r="N2" s="15"/>
      <c r="O2" s="15"/>
      <c r="P2" s="15"/>
    </row>
    <row r="3" spans="1:16" ht="78" customHeight="1" x14ac:dyDescent="0.3">
      <c r="A3" s="170">
        <f t="shared" ref="A3:B6" si="0">A2</f>
        <v>3.1</v>
      </c>
      <c r="B3" s="173" t="str">
        <f t="shared" si="0"/>
        <v>Processes to verify the validity of requests are in place.</v>
      </c>
      <c r="C3" s="35" t="s">
        <v>29</v>
      </c>
      <c r="D3" s="60" t="s">
        <v>115</v>
      </c>
      <c r="E3" s="14"/>
      <c r="F3" s="14"/>
      <c r="G3" s="14"/>
      <c r="H3" s="14"/>
      <c r="I3" s="14"/>
      <c r="J3" s="19"/>
      <c r="K3" s="15"/>
      <c r="L3" s="23"/>
      <c r="M3" s="30"/>
      <c r="N3" s="15"/>
      <c r="O3" s="15"/>
      <c r="P3" s="15"/>
    </row>
    <row r="4" spans="1:16" ht="38.25" customHeight="1" x14ac:dyDescent="0.3">
      <c r="A4" s="170">
        <f t="shared" si="0"/>
        <v>3.1</v>
      </c>
      <c r="B4" s="173" t="str">
        <f t="shared" si="0"/>
        <v>Processes to verify the validity of requests are in place.</v>
      </c>
      <c r="C4" s="35" t="s">
        <v>30</v>
      </c>
      <c r="D4" s="60" t="s">
        <v>116</v>
      </c>
      <c r="E4" s="14"/>
      <c r="F4" s="14"/>
      <c r="G4" s="14"/>
      <c r="H4" s="14"/>
      <c r="I4" s="14"/>
      <c r="J4" s="19"/>
      <c r="K4" s="15"/>
      <c r="L4" s="23"/>
      <c r="M4" s="30"/>
      <c r="N4" s="15"/>
      <c r="O4" s="15"/>
      <c r="P4" s="15"/>
    </row>
    <row r="5" spans="1:16" ht="67.5" customHeight="1" x14ac:dyDescent="0.3">
      <c r="A5" s="170">
        <f t="shared" si="0"/>
        <v>3.1</v>
      </c>
      <c r="B5" s="173" t="str">
        <f t="shared" si="0"/>
        <v>Processes to verify the validity of requests are in place.</v>
      </c>
      <c r="C5" s="35" t="s">
        <v>31</v>
      </c>
      <c r="D5" s="60" t="s">
        <v>117</v>
      </c>
      <c r="E5" s="14"/>
      <c r="F5" s="14"/>
      <c r="G5" s="14"/>
      <c r="H5" s="14"/>
      <c r="I5" s="14"/>
      <c r="J5" s="19"/>
      <c r="K5" s="15"/>
      <c r="L5" s="23"/>
      <c r="M5" s="30"/>
      <c r="N5" s="15"/>
      <c r="O5" s="15"/>
      <c r="P5" s="15"/>
    </row>
    <row r="6" spans="1:16" ht="35.25" customHeight="1" thickBot="1" x14ac:dyDescent="0.35">
      <c r="A6" s="214">
        <f t="shared" si="0"/>
        <v>3.1</v>
      </c>
      <c r="B6" s="215" t="str">
        <f t="shared" si="0"/>
        <v>Processes to verify the validity of requests are in place.</v>
      </c>
      <c r="C6" s="63" t="s">
        <v>32</v>
      </c>
      <c r="D6" s="105" t="s">
        <v>118</v>
      </c>
      <c r="E6" s="20"/>
      <c r="F6" s="20"/>
      <c r="G6" s="20"/>
      <c r="H6" s="20"/>
      <c r="I6" s="20"/>
      <c r="J6" s="21"/>
      <c r="K6" s="15"/>
      <c r="L6" s="23"/>
      <c r="M6" s="30"/>
      <c r="N6" s="15"/>
      <c r="O6" s="15"/>
      <c r="P6" s="15"/>
    </row>
    <row r="7" spans="1:16" ht="48.5" customHeight="1" x14ac:dyDescent="0.3">
      <c r="A7" s="169">
        <v>3.2</v>
      </c>
      <c r="B7" s="172" t="s">
        <v>119</v>
      </c>
      <c r="C7" s="49" t="s">
        <v>34</v>
      </c>
      <c r="D7" s="59" t="s">
        <v>120</v>
      </c>
      <c r="E7" s="17"/>
      <c r="F7" s="17"/>
      <c r="G7" s="17"/>
      <c r="H7" s="17"/>
      <c r="I7" s="17"/>
      <c r="J7" s="18"/>
      <c r="K7" s="15"/>
      <c r="L7" s="23"/>
      <c r="M7" s="30"/>
      <c r="N7" s="15"/>
      <c r="O7" s="15"/>
      <c r="P7" s="15"/>
    </row>
    <row r="8" spans="1:16" ht="52.5" customHeight="1" x14ac:dyDescent="0.3">
      <c r="A8" s="170">
        <f t="shared" ref="A8:B12" si="1">A7</f>
        <v>3.2</v>
      </c>
      <c r="B8" s="173" t="str">
        <f t="shared" si="1"/>
        <v>Detailed records of requests handled are kept.</v>
      </c>
      <c r="C8" s="35" t="s">
        <v>35</v>
      </c>
      <c r="D8" s="60" t="s">
        <v>121</v>
      </c>
      <c r="E8" s="14"/>
      <c r="F8" s="14"/>
      <c r="G8" s="14"/>
      <c r="H8" s="14"/>
      <c r="I8" s="14"/>
      <c r="J8" s="19"/>
      <c r="K8" s="15"/>
      <c r="L8" s="23"/>
      <c r="M8" s="30"/>
      <c r="N8" s="15"/>
      <c r="O8" s="15"/>
      <c r="P8" s="15"/>
    </row>
    <row r="9" spans="1:16" ht="36" customHeight="1" x14ac:dyDescent="0.3">
      <c r="A9" s="170">
        <f t="shared" si="1"/>
        <v>3.2</v>
      </c>
      <c r="B9" s="173" t="str">
        <f t="shared" si="1"/>
        <v>Detailed records of requests handled are kept.</v>
      </c>
      <c r="C9" s="35" t="s">
        <v>36</v>
      </c>
      <c r="D9" s="50" t="s">
        <v>122</v>
      </c>
      <c r="E9" s="14"/>
      <c r="F9" s="14"/>
      <c r="G9" s="14"/>
      <c r="H9" s="14"/>
      <c r="I9" s="14"/>
      <c r="J9" s="19"/>
      <c r="K9" s="15"/>
      <c r="L9" s="23"/>
      <c r="M9" s="30"/>
      <c r="N9" s="15"/>
      <c r="O9" s="15"/>
      <c r="P9" s="15"/>
    </row>
    <row r="10" spans="1:16" ht="60" x14ac:dyDescent="0.3">
      <c r="A10" s="170">
        <f t="shared" si="1"/>
        <v>3.2</v>
      </c>
      <c r="B10" s="173" t="str">
        <f t="shared" si="1"/>
        <v>Detailed records of requests handled are kept.</v>
      </c>
      <c r="C10" s="35" t="s">
        <v>33</v>
      </c>
      <c r="D10" s="50" t="s">
        <v>123</v>
      </c>
      <c r="E10" s="14"/>
      <c r="F10" s="14"/>
      <c r="G10" s="14"/>
      <c r="H10" s="14"/>
      <c r="I10" s="14"/>
      <c r="J10" s="19"/>
      <c r="K10" s="15"/>
      <c r="L10" s="23"/>
      <c r="M10" s="30"/>
      <c r="N10" s="15"/>
      <c r="O10" s="15"/>
      <c r="P10" s="15"/>
    </row>
    <row r="11" spans="1:16" ht="66.75" customHeight="1" x14ac:dyDescent="0.3">
      <c r="A11" s="170">
        <f t="shared" si="1"/>
        <v>3.2</v>
      </c>
      <c r="B11" s="173" t="str">
        <f t="shared" si="1"/>
        <v>Detailed records of requests handled are kept.</v>
      </c>
      <c r="C11" s="35" t="s">
        <v>126</v>
      </c>
      <c r="D11" s="50" t="s">
        <v>124</v>
      </c>
      <c r="E11" s="14"/>
      <c r="F11" s="14"/>
      <c r="G11" s="14"/>
      <c r="H11" s="14"/>
      <c r="I11" s="14"/>
      <c r="J11" s="19"/>
      <c r="K11" s="15"/>
      <c r="L11" s="23"/>
      <c r="M11" s="30"/>
      <c r="N11" s="15"/>
      <c r="O11" s="15"/>
      <c r="P11" s="15"/>
    </row>
    <row r="12" spans="1:16" ht="45.5" thickBot="1" x14ac:dyDescent="0.35">
      <c r="A12" s="171">
        <f t="shared" si="1"/>
        <v>3.2</v>
      </c>
      <c r="B12" s="174" t="str">
        <f t="shared" si="1"/>
        <v>Detailed records of requests handled are kept.</v>
      </c>
      <c r="C12" s="87" t="s">
        <v>127</v>
      </c>
      <c r="D12" s="51" t="s">
        <v>125</v>
      </c>
      <c r="E12" s="89"/>
      <c r="F12" s="89"/>
      <c r="G12" s="89"/>
      <c r="H12" s="89"/>
      <c r="I12" s="89"/>
      <c r="J12" s="90"/>
      <c r="K12" s="15"/>
      <c r="L12" s="23"/>
      <c r="M12" s="30"/>
      <c r="N12" s="15"/>
      <c r="O12" s="15"/>
      <c r="P12" s="15"/>
    </row>
    <row r="13" spans="1:16" ht="75" x14ac:dyDescent="0.3">
      <c r="A13" s="169">
        <v>3.3</v>
      </c>
      <c r="B13" s="172" t="s">
        <v>128</v>
      </c>
      <c r="C13" s="49" t="s">
        <v>37</v>
      </c>
      <c r="D13" s="52" t="s">
        <v>129</v>
      </c>
      <c r="E13" s="17"/>
      <c r="F13" s="17"/>
      <c r="G13" s="17"/>
      <c r="H13" s="17"/>
      <c r="I13" s="17"/>
      <c r="J13" s="18"/>
      <c r="K13" s="15"/>
      <c r="L13" s="23"/>
      <c r="M13" s="30"/>
      <c r="N13" s="15"/>
      <c r="O13" s="15"/>
      <c r="P13" s="15"/>
    </row>
    <row r="14" spans="1:16" ht="51.75" customHeight="1" x14ac:dyDescent="0.3">
      <c r="A14" s="170">
        <f t="shared" ref="A14:B19" si="2">A13</f>
        <v>3.3</v>
      </c>
      <c r="B14" s="173" t="str">
        <f t="shared" si="2"/>
        <v>Processes to acknowledge and manage requests correctly are in place.</v>
      </c>
      <c r="C14" s="35" t="s">
        <v>38</v>
      </c>
      <c r="D14" s="50" t="s">
        <v>130</v>
      </c>
      <c r="E14" s="14"/>
      <c r="F14" s="14"/>
      <c r="G14" s="14"/>
      <c r="H14" s="14"/>
      <c r="I14" s="14"/>
      <c r="J14" s="19"/>
      <c r="K14" s="15"/>
      <c r="L14" s="23"/>
      <c r="M14" s="30"/>
      <c r="N14" s="15"/>
      <c r="O14" s="15"/>
      <c r="P14" s="15"/>
    </row>
    <row r="15" spans="1:16" ht="43.5" customHeight="1" x14ac:dyDescent="0.3">
      <c r="A15" s="170">
        <f t="shared" si="2"/>
        <v>3.3</v>
      </c>
      <c r="B15" s="173" t="str">
        <f t="shared" si="2"/>
        <v>Processes to acknowledge and manage requests correctly are in place.</v>
      </c>
      <c r="C15" s="35" t="s">
        <v>39</v>
      </c>
      <c r="D15" s="60" t="s">
        <v>131</v>
      </c>
      <c r="E15" s="14"/>
      <c r="F15" s="14"/>
      <c r="G15" s="14"/>
      <c r="H15" s="14"/>
      <c r="I15" s="14"/>
      <c r="J15" s="19"/>
      <c r="K15" s="15"/>
      <c r="L15" s="23"/>
      <c r="M15" s="30"/>
      <c r="N15" s="15"/>
      <c r="O15" s="15"/>
      <c r="P15" s="15"/>
    </row>
    <row r="16" spans="1:16" ht="50.25" customHeight="1" x14ac:dyDescent="0.3">
      <c r="A16" s="170">
        <f t="shared" si="2"/>
        <v>3.3</v>
      </c>
      <c r="B16" s="173" t="str">
        <f t="shared" si="2"/>
        <v>Processes to acknowledge and manage requests correctly are in place.</v>
      </c>
      <c r="C16" s="35" t="s">
        <v>136</v>
      </c>
      <c r="D16" s="50" t="s">
        <v>132</v>
      </c>
      <c r="E16" s="14"/>
      <c r="F16" s="14"/>
      <c r="G16" s="14"/>
      <c r="H16" s="14"/>
      <c r="I16" s="14"/>
      <c r="J16" s="19"/>
      <c r="K16" s="15"/>
      <c r="L16" s="23"/>
      <c r="M16" s="30"/>
      <c r="N16" s="15"/>
      <c r="O16" s="15"/>
      <c r="P16" s="15"/>
    </row>
    <row r="17" spans="1:16" ht="50.25" customHeight="1" x14ac:dyDescent="0.3">
      <c r="A17" s="170">
        <f t="shared" si="2"/>
        <v>3.3</v>
      </c>
      <c r="B17" s="173" t="str">
        <f t="shared" si="2"/>
        <v>Processes to acknowledge and manage requests correctly are in place.</v>
      </c>
      <c r="C17" s="35" t="s">
        <v>137</v>
      </c>
      <c r="D17" s="50" t="s">
        <v>133</v>
      </c>
      <c r="E17" s="14"/>
      <c r="F17" s="14"/>
      <c r="G17" s="14"/>
      <c r="H17" s="14"/>
      <c r="I17" s="14"/>
      <c r="J17" s="19"/>
      <c r="K17" s="15"/>
      <c r="L17" s="23"/>
      <c r="M17" s="30"/>
      <c r="N17" s="15"/>
      <c r="O17" s="15"/>
      <c r="P17" s="15"/>
    </row>
    <row r="18" spans="1:16" ht="50.25" customHeight="1" x14ac:dyDescent="0.3">
      <c r="A18" s="170">
        <f t="shared" si="2"/>
        <v>3.3</v>
      </c>
      <c r="B18" s="173" t="str">
        <f t="shared" si="2"/>
        <v>Processes to acknowledge and manage requests correctly are in place.</v>
      </c>
      <c r="C18" s="35" t="s">
        <v>138</v>
      </c>
      <c r="D18" s="50" t="s">
        <v>134</v>
      </c>
      <c r="E18" s="14"/>
      <c r="F18" s="14"/>
      <c r="G18" s="14"/>
      <c r="H18" s="14"/>
      <c r="I18" s="14"/>
      <c r="J18" s="19"/>
      <c r="K18" s="15"/>
      <c r="L18" s="23"/>
      <c r="M18" s="30"/>
      <c r="N18" s="15"/>
      <c r="O18" s="15"/>
      <c r="P18" s="15"/>
    </row>
    <row r="19" spans="1:16" ht="50.25" customHeight="1" thickBot="1" x14ac:dyDescent="0.35">
      <c r="A19" s="171">
        <f t="shared" si="2"/>
        <v>3.3</v>
      </c>
      <c r="B19" s="174" t="str">
        <f t="shared" si="2"/>
        <v>Processes to acknowledge and manage requests correctly are in place.</v>
      </c>
      <c r="C19" s="87" t="s">
        <v>139</v>
      </c>
      <c r="D19" s="51" t="s">
        <v>135</v>
      </c>
      <c r="E19" s="89"/>
      <c r="F19" s="89"/>
      <c r="G19" s="89"/>
      <c r="H19" s="89"/>
      <c r="I19" s="89"/>
      <c r="J19" s="90"/>
      <c r="K19" s="15"/>
      <c r="L19" s="23"/>
      <c r="M19" s="30"/>
      <c r="N19" s="15"/>
      <c r="O19" s="15"/>
      <c r="P19" s="15"/>
    </row>
    <row r="20" spans="1:16" ht="45" x14ac:dyDescent="0.3">
      <c r="A20" s="219">
        <v>3.4</v>
      </c>
      <c r="B20" s="218" t="s">
        <v>140</v>
      </c>
      <c r="C20" s="84" t="s">
        <v>40</v>
      </c>
      <c r="D20" s="109" t="s">
        <v>141</v>
      </c>
      <c r="E20" s="95"/>
      <c r="F20" s="95"/>
      <c r="G20" s="95"/>
      <c r="H20" s="95"/>
      <c r="I20" s="95"/>
      <c r="J20" s="107"/>
      <c r="K20" s="15"/>
      <c r="L20" s="23"/>
      <c r="M20" s="30"/>
      <c r="N20" s="15"/>
      <c r="O20" s="15"/>
      <c r="P20" s="15"/>
    </row>
    <row r="21" spans="1:16" ht="45.5" thickBot="1" x14ac:dyDescent="0.35">
      <c r="A21" s="171">
        <f t="shared" ref="A21:B21" si="3">A20</f>
        <v>3.4</v>
      </c>
      <c r="B21" s="174" t="str">
        <f t="shared" si="3"/>
        <v>Requests for access are responded to within the statutory timeframe.</v>
      </c>
      <c r="C21" s="87" t="s">
        <v>41</v>
      </c>
      <c r="D21" s="92" t="s">
        <v>142</v>
      </c>
      <c r="E21" s="89"/>
      <c r="F21" s="98"/>
      <c r="G21" s="98"/>
      <c r="H21" s="98"/>
      <c r="I21" s="89"/>
      <c r="J21" s="99"/>
      <c r="L21" s="23"/>
      <c r="M21" s="30"/>
    </row>
  </sheetData>
  <sheetProtection formatColumns="0" formatRows="0" autoFilter="0"/>
  <autoFilter ref="A1:J21" xr:uid="{46F7AB4B-6743-4BEE-A147-812E76E67F26}"/>
  <mergeCells count="8">
    <mergeCell ref="A20:A21"/>
    <mergeCell ref="B20:B21"/>
    <mergeCell ref="A2:A6"/>
    <mergeCell ref="B2:B6"/>
    <mergeCell ref="B7:B12"/>
    <mergeCell ref="A7:A12"/>
    <mergeCell ref="B13:B19"/>
    <mergeCell ref="A13:A19"/>
  </mergeCells>
  <phoneticPr fontId="17" type="noConversion"/>
  <conditionalFormatting sqref="K1:O1">
    <cfRule type="notContainsBlanks" dxfId="27" priority="6">
      <formula>LEN(TRIM(K1))&gt;0</formula>
    </cfRule>
  </conditionalFormatting>
  <conditionalFormatting sqref="K1:O1 K2:K20 N2:O20">
    <cfRule type="notContainsBlanks" dxfId="26" priority="5">
      <formula>LEN(TRIM(K1))&gt;0</formula>
    </cfRule>
  </conditionalFormatting>
  <conditionalFormatting sqref="E2:E21">
    <cfRule type="containsText" dxfId="25" priority="8" operator="containsText" text="Not Applicable">
      <formula>NOT(ISERROR(SEARCH("Not Applicable",E2)))</formula>
    </cfRule>
    <cfRule type="containsText" dxfId="24" priority="9" operator="containsText" text="Not meeting">
      <formula>NOT(ISERROR(SEARCH("Not meeting",E2)))</formula>
    </cfRule>
    <cfRule type="containsText" dxfId="23" priority="10" operator="containsText" text="Partially">
      <formula>NOT(ISERROR(SEARCH("Partially",E2)))</formula>
    </cfRule>
    <cfRule type="containsText" dxfId="22" priority="11" operator="containsText" text="Fully">
      <formula>NOT(ISERROR(SEARCH("Fully",E2)))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7" operator="between" id="{6822A88D-9760-4524-9DF4-B3BE3FC6D073}">
            <xm:f>Lookup!$A$8</xm:f>
            <xm:f>Lookup!$A$9</xm:f>
            <x14:dxf>
              <font>
                <b/>
                <i val="0"/>
                <color theme="0"/>
              </font>
              <fill>
                <patternFill>
                  <bgColor rgb="FFFF0000"/>
                </patternFill>
              </fill>
            </x14:dxf>
          </x14:cfRule>
          <xm:sqref>J2:J21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8F08AAC-3B46-410C-ADD1-1DB2DDA6A4B7}">
          <x14:formula1>
            <xm:f>Lookup!$A$1:$A$4</xm:f>
          </x14:formula1>
          <xm:sqref>E2:E21</xm:sqref>
        </x14:dataValidation>
        <x14:dataValidation type="list" allowBlank="1" showInputMessage="1" showErrorMessage="1" xr:uid="{97EB2E15-B09D-4E92-9A01-EF69A666DCCE}">
          <x14:formula1>
            <xm:f>Lookup!$E$1:$E$5</xm:f>
          </x14:formula1>
          <xm:sqref>I2:I21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A685-0C71-478D-A2BD-6F766DB4A3FF}">
  <sheetPr codeName="Sheet9">
    <tabColor rgb="FFDC83A6"/>
  </sheetPr>
  <dimension ref="A1:P14"/>
  <sheetViews>
    <sheetView showGridLines="0" zoomScale="68" zoomScaleNormal="68" workbookViewId="0">
      <pane xSplit="4" ySplit="1" topLeftCell="E2" activePane="bottomRight" state="frozen"/>
      <selection pane="topRight" activeCell="E1" sqref="E1"/>
      <selection pane="bottomLeft" activeCell="A2" sqref="A2"/>
      <selection pane="bottomRight" sqref="A1:J1"/>
    </sheetView>
  </sheetViews>
  <sheetFormatPr defaultColWidth="9.08984375" defaultRowHeight="15" x14ac:dyDescent="0.3"/>
  <cols>
    <col min="1" max="1" width="10.6328125" style="16" customWidth="1"/>
    <col min="2" max="2" width="48.81640625" style="16" customWidth="1"/>
    <col min="3" max="3" width="13.6328125" style="16" customWidth="1"/>
    <col min="4" max="4" width="63.81640625" style="16" customWidth="1"/>
    <col min="5" max="5" width="25" style="16" customWidth="1"/>
    <col min="6" max="6" width="28.453125" style="16" customWidth="1"/>
    <col min="7" max="7" width="26" style="16" customWidth="1"/>
    <col min="8" max="8" width="12" style="31" customWidth="1"/>
    <col min="9" max="9" width="19" style="31" customWidth="1"/>
    <col min="10" max="10" width="20.6328125" style="16" customWidth="1"/>
    <col min="11" max="15" width="26" style="16" customWidth="1"/>
    <col min="16" max="16384" width="9.08984375" style="16"/>
  </cols>
  <sheetData>
    <row r="1" spans="1:16" ht="30.5" thickBot="1" x14ac:dyDescent="0.35">
      <c r="A1" s="119" t="s">
        <v>6</v>
      </c>
      <c r="B1" s="119" t="s">
        <v>1</v>
      </c>
      <c r="C1" s="119" t="s">
        <v>42</v>
      </c>
      <c r="D1" s="119" t="s">
        <v>5</v>
      </c>
      <c r="E1" s="119" t="s">
        <v>3</v>
      </c>
      <c r="F1" s="120" t="s">
        <v>68</v>
      </c>
      <c r="G1" s="119" t="s">
        <v>60</v>
      </c>
      <c r="H1" s="120" t="s">
        <v>4</v>
      </c>
      <c r="I1" s="120" t="s">
        <v>61</v>
      </c>
      <c r="J1" s="120" t="s">
        <v>74</v>
      </c>
      <c r="K1" s="15"/>
      <c r="L1" s="15"/>
      <c r="M1" s="15"/>
      <c r="N1" s="15"/>
      <c r="O1" s="15"/>
      <c r="P1" s="15"/>
    </row>
    <row r="2" spans="1:16" ht="30" x14ac:dyDescent="0.3">
      <c r="A2" s="169">
        <v>4.0999999999999996</v>
      </c>
      <c r="B2" s="172" t="s">
        <v>144</v>
      </c>
      <c r="C2" s="26" t="s">
        <v>43</v>
      </c>
      <c r="D2" s="64" t="s">
        <v>145</v>
      </c>
      <c r="E2" s="17"/>
      <c r="F2" s="17"/>
      <c r="G2" s="17"/>
      <c r="H2" s="17"/>
      <c r="I2" s="17"/>
      <c r="J2" s="18"/>
      <c r="K2" s="15"/>
      <c r="L2" s="23"/>
      <c r="M2" s="30"/>
      <c r="N2" s="15"/>
      <c r="O2" s="15"/>
      <c r="P2" s="15"/>
    </row>
    <row r="3" spans="1:16" ht="32.4" customHeight="1" x14ac:dyDescent="0.3">
      <c r="A3" s="170">
        <f t="shared" ref="A3:B6" si="0">A2</f>
        <v>4.0999999999999996</v>
      </c>
      <c r="B3" s="173" t="str">
        <f t="shared" si="0"/>
        <v>Processes to locate requested information in a timely manner are in place.</v>
      </c>
      <c r="C3" s="53" t="s">
        <v>44</v>
      </c>
      <c r="D3" s="65" t="s">
        <v>146</v>
      </c>
      <c r="E3" s="14"/>
      <c r="F3" s="14"/>
      <c r="G3" s="14"/>
      <c r="H3" s="14"/>
      <c r="I3" s="14"/>
      <c r="J3" s="19"/>
      <c r="K3" s="15"/>
      <c r="L3" s="23"/>
      <c r="M3" s="30"/>
      <c r="N3" s="15"/>
      <c r="O3" s="15"/>
      <c r="P3" s="15"/>
    </row>
    <row r="4" spans="1:16" ht="32.4" customHeight="1" x14ac:dyDescent="0.3">
      <c r="A4" s="170">
        <f t="shared" si="0"/>
        <v>4.0999999999999996</v>
      </c>
      <c r="B4" s="173" t="str">
        <f t="shared" si="0"/>
        <v>Processes to locate requested information in a timely manner are in place.</v>
      </c>
      <c r="C4" s="53" t="s">
        <v>45</v>
      </c>
      <c r="D4" s="60" t="s">
        <v>147</v>
      </c>
      <c r="E4" s="14"/>
      <c r="F4" s="14"/>
      <c r="G4" s="14"/>
      <c r="H4" s="14"/>
      <c r="I4" s="14"/>
      <c r="J4" s="19"/>
      <c r="K4" s="15"/>
      <c r="L4" s="23"/>
      <c r="M4" s="30"/>
      <c r="N4" s="15"/>
      <c r="O4" s="15"/>
      <c r="P4" s="15"/>
    </row>
    <row r="5" spans="1:16" ht="45" x14ac:dyDescent="0.3">
      <c r="A5" s="170">
        <f t="shared" si="0"/>
        <v>4.0999999999999996</v>
      </c>
      <c r="B5" s="173" t="str">
        <f t="shared" si="0"/>
        <v>Processes to locate requested information in a timely manner are in place.</v>
      </c>
      <c r="C5" s="53" t="s">
        <v>76</v>
      </c>
      <c r="D5" s="60" t="s">
        <v>148</v>
      </c>
      <c r="E5" s="14"/>
      <c r="F5" s="14"/>
      <c r="G5" s="14"/>
      <c r="H5" s="14"/>
      <c r="I5" s="14"/>
      <c r="J5" s="19"/>
      <c r="K5" s="15"/>
      <c r="L5" s="23"/>
      <c r="M5" s="30"/>
      <c r="N5" s="15"/>
      <c r="O5" s="15"/>
      <c r="P5" s="15"/>
    </row>
    <row r="6" spans="1:16" ht="45.5" thickBot="1" x14ac:dyDescent="0.35">
      <c r="A6" s="214">
        <f t="shared" si="0"/>
        <v>4.0999999999999996</v>
      </c>
      <c r="B6" s="215" t="str">
        <f t="shared" si="0"/>
        <v>Processes to locate requested information in a timely manner are in place.</v>
      </c>
      <c r="C6" s="61" t="s">
        <v>77</v>
      </c>
      <c r="D6" s="105" t="s">
        <v>149</v>
      </c>
      <c r="E6" s="20"/>
      <c r="F6" s="20"/>
      <c r="G6" s="20"/>
      <c r="H6" s="20"/>
      <c r="I6" s="20"/>
      <c r="J6" s="21"/>
      <c r="K6" s="15"/>
      <c r="L6" s="23"/>
      <c r="M6" s="30"/>
      <c r="N6" s="15"/>
      <c r="O6" s="15"/>
      <c r="P6" s="15"/>
    </row>
    <row r="7" spans="1:16" ht="48.65" customHeight="1" x14ac:dyDescent="0.3">
      <c r="A7" s="169">
        <v>4.2</v>
      </c>
      <c r="B7" s="172" t="s">
        <v>150</v>
      </c>
      <c r="C7" s="26" t="s">
        <v>46</v>
      </c>
      <c r="D7" s="59" t="s">
        <v>151</v>
      </c>
      <c r="E7" s="17"/>
      <c r="F7" s="17"/>
      <c r="G7" s="17"/>
      <c r="H7" s="17"/>
      <c r="I7" s="17"/>
      <c r="J7" s="18"/>
      <c r="K7" s="15"/>
      <c r="L7" s="23"/>
      <c r="M7" s="30"/>
      <c r="N7" s="15"/>
      <c r="O7" s="15"/>
      <c r="P7" s="15"/>
    </row>
    <row r="8" spans="1:16" ht="32.4" customHeight="1" x14ac:dyDescent="0.3">
      <c r="A8" s="170">
        <f t="shared" ref="A8:B10" si="1">A7</f>
        <v>4.2</v>
      </c>
      <c r="B8" s="173" t="str">
        <f t="shared" si="1"/>
        <v>Processes to properly consider whether to withhold or redact information relating to the person or a third party are in place.</v>
      </c>
      <c r="C8" s="53" t="s">
        <v>47</v>
      </c>
      <c r="D8" s="60" t="s">
        <v>152</v>
      </c>
      <c r="E8" s="14"/>
      <c r="F8" s="14"/>
      <c r="G8" s="14"/>
      <c r="H8" s="14"/>
      <c r="I8" s="14"/>
      <c r="J8" s="19"/>
      <c r="K8" s="15"/>
      <c r="L8" s="23"/>
      <c r="M8" s="30"/>
      <c r="N8" s="15"/>
      <c r="O8" s="15"/>
      <c r="P8" s="15"/>
    </row>
    <row r="9" spans="1:16" ht="48.65" customHeight="1" x14ac:dyDescent="0.3">
      <c r="A9" s="170">
        <f t="shared" si="1"/>
        <v>4.2</v>
      </c>
      <c r="B9" s="173" t="str">
        <f t="shared" si="1"/>
        <v>Processes to properly consider whether to withhold or redact information relating to the person or a third party are in place.</v>
      </c>
      <c r="C9" s="53" t="s">
        <v>48</v>
      </c>
      <c r="D9" s="60" t="s">
        <v>153</v>
      </c>
      <c r="E9" s="14"/>
      <c r="F9" s="14"/>
      <c r="G9" s="14"/>
      <c r="H9" s="14"/>
      <c r="I9" s="14"/>
      <c r="J9" s="19"/>
      <c r="K9" s="15"/>
      <c r="L9" s="23"/>
      <c r="M9" s="30"/>
      <c r="N9" s="15"/>
      <c r="O9" s="15"/>
      <c r="P9" s="15"/>
    </row>
    <row r="10" spans="1:16" ht="32.4" customHeight="1" thickBot="1" x14ac:dyDescent="0.35">
      <c r="A10" s="171">
        <f t="shared" si="1"/>
        <v>4.2</v>
      </c>
      <c r="B10" s="174" t="str">
        <f t="shared" si="1"/>
        <v>Processes to properly consider whether to withhold or redact information relating to the person or a third party are in place.</v>
      </c>
      <c r="C10" s="88" t="s">
        <v>155</v>
      </c>
      <c r="D10" s="108" t="s">
        <v>154</v>
      </c>
      <c r="E10" s="89"/>
      <c r="F10" s="89"/>
      <c r="G10" s="89"/>
      <c r="H10" s="89"/>
      <c r="I10" s="89"/>
      <c r="J10" s="90"/>
      <c r="K10" s="15"/>
      <c r="L10" s="23"/>
      <c r="M10" s="30"/>
      <c r="N10" s="15"/>
      <c r="O10" s="15"/>
      <c r="P10" s="15"/>
    </row>
    <row r="11" spans="1:16" ht="60" customHeight="1" x14ac:dyDescent="0.3">
      <c r="A11" s="219">
        <v>4.3</v>
      </c>
      <c r="B11" s="220" t="s">
        <v>156</v>
      </c>
      <c r="C11" s="83" t="s">
        <v>157</v>
      </c>
      <c r="D11" s="106" t="s">
        <v>158</v>
      </c>
      <c r="E11" s="95"/>
      <c r="F11" s="95"/>
      <c r="G11" s="95"/>
      <c r="H11" s="95"/>
      <c r="I11" s="95"/>
      <c r="J11" s="107"/>
      <c r="K11" s="15"/>
      <c r="L11" s="23"/>
      <c r="M11" s="76"/>
      <c r="N11" s="15"/>
      <c r="O11" s="15"/>
      <c r="P11" s="15"/>
    </row>
    <row r="12" spans="1:16" ht="32.4" customHeight="1" x14ac:dyDescent="0.3">
      <c r="A12" s="170">
        <f t="shared" ref="A12:B14" si="2">A11</f>
        <v>4.3</v>
      </c>
      <c r="B12" s="188" t="str">
        <f t="shared" si="2"/>
        <v>A consistent approach is taken to removing confidential or third-party information from information provided in response to requests.</v>
      </c>
      <c r="C12" s="53" t="s">
        <v>162</v>
      </c>
      <c r="D12" s="60" t="s">
        <v>159</v>
      </c>
      <c r="E12" s="14"/>
      <c r="F12" s="14"/>
      <c r="G12" s="14"/>
      <c r="H12" s="14"/>
      <c r="I12" s="14"/>
      <c r="J12" s="19"/>
      <c r="K12" s="15"/>
      <c r="L12" s="23"/>
      <c r="M12" s="76"/>
      <c r="N12" s="15"/>
      <c r="O12" s="15"/>
      <c r="P12" s="15"/>
    </row>
    <row r="13" spans="1:16" ht="32.4" customHeight="1" x14ac:dyDescent="0.3">
      <c r="A13" s="170">
        <f t="shared" si="2"/>
        <v>4.3</v>
      </c>
      <c r="B13" s="188" t="str">
        <f t="shared" si="2"/>
        <v>A consistent approach is taken to removing confidential or third-party information from information provided in response to requests.</v>
      </c>
      <c r="C13" s="53" t="s">
        <v>163</v>
      </c>
      <c r="D13" s="60" t="s">
        <v>160</v>
      </c>
      <c r="E13" s="14"/>
      <c r="F13" s="14"/>
      <c r="G13" s="14"/>
      <c r="H13" s="14"/>
      <c r="I13" s="14"/>
      <c r="J13" s="19"/>
      <c r="K13" s="15"/>
      <c r="L13" s="23"/>
      <c r="M13" s="76"/>
      <c r="N13" s="15"/>
      <c r="O13" s="15"/>
      <c r="P13" s="15"/>
    </row>
    <row r="14" spans="1:16" ht="32.4" customHeight="1" thickBot="1" x14ac:dyDescent="0.35">
      <c r="A14" s="171">
        <f t="shared" si="2"/>
        <v>4.3</v>
      </c>
      <c r="B14" s="189" t="str">
        <f t="shared" si="2"/>
        <v>A consistent approach is taken to removing confidential or third-party information from information provided in response to requests.</v>
      </c>
      <c r="C14" s="88" t="s">
        <v>164</v>
      </c>
      <c r="D14" s="104" t="s">
        <v>161</v>
      </c>
      <c r="E14" s="89"/>
      <c r="F14" s="89"/>
      <c r="G14" s="89"/>
      <c r="H14" s="89"/>
      <c r="I14" s="89"/>
      <c r="J14" s="90"/>
      <c r="K14" s="15"/>
      <c r="L14" s="23"/>
      <c r="M14" s="76"/>
      <c r="N14" s="15"/>
      <c r="O14" s="15"/>
      <c r="P14" s="15"/>
    </row>
  </sheetData>
  <sheetProtection formatColumns="0" formatRows="0" autoFilter="0"/>
  <autoFilter ref="A1:J14" xr:uid="{FBEAAADF-D5CE-4E9C-9207-CFD4DB0226B3}"/>
  <mergeCells count="6">
    <mergeCell ref="B2:B6"/>
    <mergeCell ref="A2:A6"/>
    <mergeCell ref="A7:A10"/>
    <mergeCell ref="B7:B10"/>
    <mergeCell ref="B11:B14"/>
    <mergeCell ref="A11:A14"/>
  </mergeCells>
  <phoneticPr fontId="17" type="noConversion"/>
  <conditionalFormatting sqref="K1:O1">
    <cfRule type="notContainsBlanks" dxfId="20" priority="2">
      <formula>LEN(TRIM(K1))&gt;0</formula>
    </cfRule>
  </conditionalFormatting>
  <conditionalFormatting sqref="K1:O1 K2:K14 N2:O14">
    <cfRule type="notContainsBlanks" dxfId="19" priority="1">
      <formula>LEN(TRIM(K1))&gt;0</formula>
    </cfRule>
  </conditionalFormatting>
  <conditionalFormatting sqref="E2:E14">
    <cfRule type="containsText" dxfId="18" priority="4" operator="containsText" text="Not Applicable">
      <formula>NOT(ISERROR(SEARCH("Not Applicable",E2)))</formula>
    </cfRule>
    <cfRule type="containsText" dxfId="17" priority="5" operator="containsText" text="Not meeting">
      <formula>NOT(ISERROR(SEARCH("Not meeting",E2)))</formula>
    </cfRule>
    <cfRule type="containsText" dxfId="16" priority="6" operator="containsText" text="Partially">
      <formula>NOT(ISERROR(SEARCH("Partially",E2)))</formula>
    </cfRule>
    <cfRule type="containsText" dxfId="15" priority="7" operator="containsText" text="Fully">
      <formula>NOT(ISERROR(SEARCH("Fully",E2)))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 operator="between" id="{984E4729-CA87-499E-9F33-AF56C0DA9050}">
            <xm:f>Lookup!$A$8</xm:f>
            <xm:f>Lookup!$A$9</xm:f>
            <x14:dxf>
              <font>
                <b/>
                <i val="0"/>
                <color theme="0"/>
              </font>
              <fill>
                <patternFill>
                  <bgColor rgb="FFFF0000"/>
                </patternFill>
              </fill>
            </x14:dxf>
          </x14:cfRule>
          <xm:sqref>J2:J14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0038129-BB7A-4EBB-9DE9-E3505F0BDF17}">
          <x14:formula1>
            <xm:f>Lookup!$A$1:$A$4</xm:f>
          </x14:formula1>
          <xm:sqref>E2:E14</xm:sqref>
        </x14:dataValidation>
        <x14:dataValidation type="list" allowBlank="1" showInputMessage="1" showErrorMessage="1" xr:uid="{3001A4A3-8C0F-4697-8364-F5EA23562DD4}">
          <x14:formula1>
            <xm:f>Lookup!$E$1:$E$5</xm:f>
          </x14:formula1>
          <xm:sqref>I2:I14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Dashboard</vt:lpstr>
      <vt:lpstr>Master sheet</vt:lpstr>
      <vt:lpstr>Tables &amp; graphs</vt:lpstr>
      <vt:lpstr>Lookup</vt:lpstr>
      <vt:lpstr>1. Preparing for requests</vt:lpstr>
      <vt:lpstr>2. Recognising requests</vt:lpstr>
      <vt:lpstr>3. Validating &amp; managing reque </vt:lpstr>
      <vt:lpstr>4. Finding &amp; retrieving info</vt:lpstr>
      <vt:lpstr>5. Supplying information</vt:lpstr>
      <vt:lpstr>6. Monitoring &amp; improving perf</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Leanne Doherty</cp:lastModifiedBy>
  <dcterms:created xsi:type="dcterms:W3CDTF">2021-04-20T14:58:56Z</dcterms:created>
  <dcterms:modified xsi:type="dcterms:W3CDTF">2024-10-09T12:22:59Z</dcterms:modified>
</cp:coreProperties>
</file>