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3.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codeName="ThisWorkbook" defaultThemeVersion="166925"/>
  <mc:AlternateContent xmlns:mc="http://schemas.openxmlformats.org/markup-compatibility/2006">
    <mc:Choice Requires="x15">
      <x15ac:absPath xmlns:x15ac="http://schemas.microsoft.com/office/spreadsheetml/2010/11/ac" url="https://indigoffice-my.sharepoint.com/personal/leanne_doherty_ico_org_uk/Documents/Documents/WEBSITE TOOLKITS/DRAFT CONTENT/TRACKERS/WEBSITE READY/"/>
    </mc:Choice>
  </mc:AlternateContent>
  <xr:revisionPtr revIDLastSave="0" documentId="8_{37CE88D7-FE82-47D0-B99F-08DC79D9A5E6}" xr6:coauthVersionLast="47" xr6:coauthVersionMax="47" xr10:uidLastSave="{00000000-0000-0000-0000-000000000000}"/>
  <bookViews>
    <workbookView xWindow="-110" yWindow="-110" windowWidth="22780" windowHeight="14540" tabRatio="856" xr2:uid="{8F6E44AD-F6BB-4EA0-B38B-ADFED6B81E3C}"/>
  </bookViews>
  <sheets>
    <sheet name="Introduction" sheetId="14" r:id="rId1"/>
    <sheet name="Dashboard" sheetId="18" r:id="rId2"/>
    <sheet name="Master sheet" sheetId="1" r:id="rId3"/>
    <sheet name="Tables &amp; graphs" sheetId="17" state="hidden" r:id="rId4"/>
    <sheet name="Lookup" sheetId="16" state="hidden" r:id="rId5"/>
    <sheet name="1.  All staff training" sheetId="15" r:id="rId6"/>
    <sheet name="2. Induction training" sheetId="3" r:id="rId7"/>
    <sheet name="3. Refresher training " sheetId="4" r:id="rId8"/>
    <sheet name="4. Specialised training" sheetId="7" r:id="rId9"/>
    <sheet name="5. Monitoring and reporting" sheetId="8" r:id="rId10"/>
    <sheet name="6. Non completion of training" sheetId="9" r:id="rId11"/>
    <sheet name="7. Staff awareness training" sheetId="10" r:id="rId12"/>
    <sheet name="Version" sheetId="19" r:id="rId13"/>
  </sheets>
  <definedNames>
    <definedName name="_xlnm._FilterDatabase" localSheetId="5" hidden="1">'1.  All staff training'!$A$1:$J$10</definedName>
    <definedName name="_xlnm._FilterDatabase" localSheetId="6" hidden="1">'2. Induction training'!$A$1:$J$1</definedName>
    <definedName name="_xlnm._FilterDatabase" localSheetId="7" hidden="1">'3. Refresher training '!$A$1:$J$1</definedName>
    <definedName name="_xlnm._FilterDatabase" localSheetId="8" hidden="1">'4. Specialised training'!$A$1:$J$1</definedName>
    <definedName name="_xlnm._FilterDatabase" localSheetId="9" hidden="1">'5. Monitoring and reporting'!$A$1:$J$1</definedName>
    <definedName name="_xlnm._FilterDatabase" localSheetId="10" hidden="1">'6. Non completion of training'!$A$1:$J$4</definedName>
    <definedName name="_xlnm._FilterDatabase" localSheetId="11" hidden="1">'7. Staff awareness training'!$A$1:$J$9</definedName>
    <definedName name="_xlnm._FilterDatabase" localSheetId="2" hidden="1">'Master sheet'!$A$2:$P$55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4" i="1" l="1"/>
  <c r="B5" i="1" s="1"/>
  <c r="B6" i="1" s="1"/>
  <c r="B7" i="1" s="1"/>
  <c r="C4" i="1"/>
  <c r="C5" i="1" s="1"/>
  <c r="C6" i="1" s="1"/>
  <c r="C7" i="1" s="1"/>
  <c r="A4" i="1"/>
  <c r="A5" i="1" s="1"/>
  <c r="A6" i="1" s="1"/>
  <c r="A7" i="1" s="1"/>
  <c r="A8" i="1" s="1"/>
  <c r="A9" i="1" s="1"/>
  <c r="A10" i="1" s="1"/>
  <c r="A11" i="1" s="1"/>
  <c r="B9" i="1"/>
  <c r="B10" i="1" s="1"/>
  <c r="B11" i="1" s="1"/>
  <c r="C9" i="1"/>
  <c r="C10" i="1" s="1"/>
  <c r="C11" i="1" s="1"/>
  <c r="A13" i="1"/>
  <c r="A14" i="1" s="1"/>
  <c r="A15" i="1" s="1"/>
  <c r="A16" i="1" s="1"/>
  <c r="A17" i="1" s="1"/>
  <c r="A18" i="1" s="1"/>
  <c r="A19" i="1" s="1"/>
  <c r="B13" i="1"/>
  <c r="B14" i="1" s="1"/>
  <c r="B15" i="1" s="1"/>
  <c r="B16" i="1" s="1"/>
  <c r="B17" i="1" s="1"/>
  <c r="B18" i="1" s="1"/>
  <c r="B19" i="1" s="1"/>
  <c r="C13" i="1"/>
  <c r="C14" i="1" s="1"/>
  <c r="C15" i="1" s="1"/>
  <c r="C16" i="1" s="1"/>
  <c r="C17" i="1" s="1"/>
  <c r="C18" i="1" s="1"/>
  <c r="C19" i="1" s="1"/>
  <c r="A21" i="1"/>
  <c r="A22" i="1" s="1"/>
  <c r="A23" i="1" s="1"/>
  <c r="A24" i="1" s="1"/>
  <c r="A25" i="1" s="1"/>
  <c r="A26" i="1" s="1"/>
  <c r="A27" i="1" s="1"/>
  <c r="A28" i="1" s="1"/>
  <c r="B21" i="1"/>
  <c r="B22" i="1" s="1"/>
  <c r="B23" i="1" s="1"/>
  <c r="B24" i="1" s="1"/>
  <c r="B25" i="1" s="1"/>
  <c r="B26" i="1" s="1"/>
  <c r="B27" i="1" s="1"/>
  <c r="B28" i="1" s="1"/>
  <c r="C21" i="1"/>
  <c r="C22" i="1" s="1"/>
  <c r="C23" i="1" s="1"/>
  <c r="C24" i="1" s="1"/>
  <c r="C25" i="1" s="1"/>
  <c r="C26" i="1" s="1"/>
  <c r="C27" i="1" s="1"/>
  <c r="C28" i="1" s="1"/>
  <c r="A30" i="1"/>
  <c r="A31" i="1" s="1"/>
  <c r="A32" i="1" s="1"/>
  <c r="A33" i="1" s="1"/>
  <c r="A34" i="1" s="1"/>
  <c r="A35" i="1" s="1"/>
  <c r="A36" i="1" s="1"/>
  <c r="B30" i="1"/>
  <c r="B31" i="1" s="1"/>
  <c r="B32" i="1" s="1"/>
  <c r="B33" i="1" s="1"/>
  <c r="B34" i="1" s="1"/>
  <c r="B35" i="1" s="1"/>
  <c r="B36" i="1" s="1"/>
  <c r="C30" i="1"/>
  <c r="C31" i="1" s="1"/>
  <c r="C32" i="1" s="1"/>
  <c r="C33" i="1" s="1"/>
  <c r="C34" i="1" s="1"/>
  <c r="C35" i="1" s="1"/>
  <c r="C36" i="1" s="1"/>
  <c r="A38" i="1"/>
  <c r="A39" i="1" s="1"/>
  <c r="A40" i="1" s="1"/>
  <c r="A41" i="1" s="1"/>
  <c r="A42" i="1" s="1"/>
  <c r="A43" i="1" s="1"/>
  <c r="A44" i="1" s="1"/>
  <c r="B38" i="1"/>
  <c r="B39" i="1" s="1"/>
  <c r="B40" i="1" s="1"/>
  <c r="B41" i="1" s="1"/>
  <c r="B42" i="1" s="1"/>
  <c r="B43" i="1" s="1"/>
  <c r="B44" i="1" s="1"/>
  <c r="C38" i="1"/>
  <c r="C39" i="1" s="1"/>
  <c r="C40" i="1" s="1"/>
  <c r="C41" i="1" s="1"/>
  <c r="C42" i="1" s="1"/>
  <c r="C43" i="1" s="1"/>
  <c r="C44" i="1" s="1"/>
  <c r="A46" i="1"/>
  <c r="A47" i="1" s="1"/>
  <c r="B46" i="1"/>
  <c r="B47" i="1" s="1"/>
  <c r="C46" i="1"/>
  <c r="C47" i="1" s="1"/>
  <c r="B49" i="1"/>
  <c r="B50" i="1" s="1"/>
  <c r="C49" i="1"/>
  <c r="C50" i="1" s="1"/>
  <c r="B52" i="1"/>
  <c r="C52" i="1"/>
  <c r="A49" i="1"/>
  <c r="A50" i="1" s="1"/>
  <c r="A51" i="1" s="1"/>
  <c r="A52" i="1" s="1"/>
  <c r="A53" i="1" s="1"/>
  <c r="A54" i="1" s="1"/>
  <c r="A55" i="1" s="1"/>
  <c r="B54" i="1"/>
  <c r="B55" i="1" s="1"/>
  <c r="C54" i="1"/>
  <c r="C55" i="1" s="1"/>
  <c r="A3" i="15"/>
  <c r="A4" i="15" s="1"/>
  <c r="A5" i="15" s="1"/>
  <c r="A6" i="15" s="1"/>
  <c r="B3" i="15"/>
  <c r="B4" i="15" s="1"/>
  <c r="B5" i="15" s="1"/>
  <c r="B6" i="15" s="1"/>
  <c r="A8" i="15"/>
  <c r="A9" i="15" s="1"/>
  <c r="A10" i="15" s="1"/>
  <c r="B8" i="15"/>
  <c r="B9" i="15" s="1"/>
  <c r="B10" i="15" s="1"/>
  <c r="A3" i="10"/>
  <c r="A4" i="10" s="1"/>
  <c r="B3" i="10"/>
  <c r="B4" i="10" s="1"/>
  <c r="A6" i="10"/>
  <c r="B6" i="10"/>
  <c r="A8" i="10"/>
  <c r="A9" i="10" s="1"/>
  <c r="B8" i="10"/>
  <c r="B9" i="10" s="1"/>
  <c r="K49" i="1"/>
  <c r="K50" i="1"/>
  <c r="K51" i="1"/>
  <c r="K52" i="1"/>
  <c r="K53" i="1"/>
  <c r="K54" i="1"/>
  <c r="K55" i="1"/>
  <c r="J49" i="1"/>
  <c r="J50" i="1"/>
  <c r="J51" i="1"/>
  <c r="J52" i="1"/>
  <c r="J53" i="1"/>
  <c r="J54" i="1"/>
  <c r="J55" i="1"/>
  <c r="I49" i="1"/>
  <c r="I50" i="1"/>
  <c r="I51" i="1"/>
  <c r="I52" i="1"/>
  <c r="I53" i="1"/>
  <c r="I54" i="1"/>
  <c r="I55" i="1"/>
  <c r="H49" i="1"/>
  <c r="H50" i="1"/>
  <c r="H51" i="1"/>
  <c r="H52" i="1"/>
  <c r="H53" i="1"/>
  <c r="H54" i="1"/>
  <c r="H55" i="1"/>
  <c r="G49" i="1"/>
  <c r="G50" i="1"/>
  <c r="G51" i="1"/>
  <c r="G52" i="1"/>
  <c r="G53" i="1"/>
  <c r="G54" i="1"/>
  <c r="G55" i="1"/>
  <c r="G48" i="1"/>
  <c r="H48" i="1"/>
  <c r="I48" i="1"/>
  <c r="J48" i="1"/>
  <c r="K48" i="1"/>
  <c r="F49" i="1"/>
  <c r="F50" i="1"/>
  <c r="F51" i="1"/>
  <c r="F52" i="1"/>
  <c r="F53" i="1"/>
  <c r="F54" i="1"/>
  <c r="F55" i="1"/>
  <c r="F48" i="1"/>
  <c r="K46" i="1"/>
  <c r="K47" i="1"/>
  <c r="J46" i="1"/>
  <c r="J47" i="1"/>
  <c r="I46" i="1"/>
  <c r="I47" i="1"/>
  <c r="H46" i="1"/>
  <c r="H47" i="1"/>
  <c r="G46" i="1"/>
  <c r="G47" i="1"/>
  <c r="G45" i="1"/>
  <c r="H45" i="1"/>
  <c r="I45" i="1"/>
  <c r="J45" i="1"/>
  <c r="K45" i="1"/>
  <c r="F46" i="1"/>
  <c r="F47" i="1"/>
  <c r="F45" i="1"/>
  <c r="K38" i="1"/>
  <c r="K39" i="1"/>
  <c r="K40" i="1"/>
  <c r="K41" i="1"/>
  <c r="K42" i="1"/>
  <c r="K43" i="1"/>
  <c r="K44" i="1"/>
  <c r="J38" i="1"/>
  <c r="J39" i="1"/>
  <c r="J40" i="1"/>
  <c r="J41" i="1"/>
  <c r="J42" i="1"/>
  <c r="J43" i="1"/>
  <c r="J44" i="1"/>
  <c r="I38" i="1"/>
  <c r="I39" i="1"/>
  <c r="I40" i="1"/>
  <c r="I41" i="1"/>
  <c r="I42" i="1"/>
  <c r="I43" i="1"/>
  <c r="I44" i="1"/>
  <c r="H38" i="1"/>
  <c r="H39" i="1"/>
  <c r="H40" i="1"/>
  <c r="H41" i="1"/>
  <c r="H42" i="1"/>
  <c r="H43" i="1"/>
  <c r="H44" i="1"/>
  <c r="G38" i="1"/>
  <c r="G39" i="1"/>
  <c r="G40" i="1"/>
  <c r="G41" i="1"/>
  <c r="G42" i="1"/>
  <c r="G43" i="1"/>
  <c r="G44" i="1"/>
  <c r="G37" i="1"/>
  <c r="H37" i="1"/>
  <c r="I37" i="1"/>
  <c r="J37" i="1"/>
  <c r="K37" i="1"/>
  <c r="F38" i="1"/>
  <c r="F39" i="1"/>
  <c r="F40" i="1"/>
  <c r="F41" i="1"/>
  <c r="F42" i="1"/>
  <c r="F43" i="1"/>
  <c r="F44" i="1"/>
  <c r="F37" i="1"/>
  <c r="K30" i="1"/>
  <c r="K31" i="1"/>
  <c r="K32" i="1"/>
  <c r="K33" i="1"/>
  <c r="K34" i="1"/>
  <c r="K35" i="1"/>
  <c r="K36" i="1"/>
  <c r="I30" i="1"/>
  <c r="I31" i="1"/>
  <c r="I32" i="1"/>
  <c r="I33" i="1"/>
  <c r="I34" i="1"/>
  <c r="I35" i="1"/>
  <c r="I36" i="1"/>
  <c r="H30" i="1"/>
  <c r="H31" i="1"/>
  <c r="H32" i="1"/>
  <c r="H33" i="1"/>
  <c r="H34" i="1"/>
  <c r="H35" i="1"/>
  <c r="H36" i="1"/>
  <c r="G30" i="1"/>
  <c r="G31" i="1"/>
  <c r="G32" i="1"/>
  <c r="G33" i="1"/>
  <c r="G34" i="1"/>
  <c r="G35" i="1"/>
  <c r="G36" i="1"/>
  <c r="K21" i="1"/>
  <c r="K22" i="1"/>
  <c r="K23" i="1"/>
  <c r="K24" i="1"/>
  <c r="K25" i="1"/>
  <c r="K26" i="1"/>
  <c r="K27" i="1"/>
  <c r="K28" i="1"/>
  <c r="I21" i="1"/>
  <c r="I22" i="1"/>
  <c r="I23" i="1"/>
  <c r="I24" i="1"/>
  <c r="I25" i="1"/>
  <c r="I26" i="1"/>
  <c r="I27" i="1"/>
  <c r="I28" i="1"/>
  <c r="H21" i="1"/>
  <c r="H22" i="1"/>
  <c r="H23" i="1"/>
  <c r="H24" i="1"/>
  <c r="H25" i="1"/>
  <c r="H26" i="1"/>
  <c r="H27" i="1"/>
  <c r="H28" i="1"/>
  <c r="G21" i="1"/>
  <c r="G22" i="1"/>
  <c r="G23" i="1"/>
  <c r="G24" i="1"/>
  <c r="G25" i="1"/>
  <c r="G26" i="1"/>
  <c r="G27" i="1"/>
  <c r="G28" i="1"/>
  <c r="K13" i="1"/>
  <c r="K14" i="1"/>
  <c r="K15" i="1"/>
  <c r="K16" i="1"/>
  <c r="K17" i="1"/>
  <c r="K18" i="1"/>
  <c r="K19" i="1"/>
  <c r="I13" i="1"/>
  <c r="I14" i="1"/>
  <c r="I15" i="1"/>
  <c r="I16" i="1"/>
  <c r="I17" i="1"/>
  <c r="I18" i="1"/>
  <c r="I19" i="1"/>
  <c r="H13" i="1"/>
  <c r="H14" i="1"/>
  <c r="H15" i="1"/>
  <c r="H16" i="1"/>
  <c r="H17" i="1"/>
  <c r="H18" i="1"/>
  <c r="H19" i="1"/>
  <c r="G13" i="1"/>
  <c r="G14" i="1"/>
  <c r="G15" i="1"/>
  <c r="G16" i="1"/>
  <c r="G17" i="1"/>
  <c r="G18" i="1"/>
  <c r="G19" i="1"/>
  <c r="K4" i="1"/>
  <c r="K5" i="1"/>
  <c r="K6" i="1"/>
  <c r="K7" i="1"/>
  <c r="K8" i="1"/>
  <c r="K9" i="1"/>
  <c r="K10" i="1"/>
  <c r="K11" i="1"/>
  <c r="J4" i="1"/>
  <c r="J5" i="1"/>
  <c r="J6" i="1"/>
  <c r="J7" i="1"/>
  <c r="J8" i="1"/>
  <c r="J9" i="1"/>
  <c r="J10" i="1"/>
  <c r="J11" i="1"/>
  <c r="I4" i="1"/>
  <c r="I5" i="1"/>
  <c r="I6" i="1"/>
  <c r="I7" i="1"/>
  <c r="I8" i="1"/>
  <c r="I9" i="1"/>
  <c r="I10" i="1"/>
  <c r="I11" i="1"/>
  <c r="H4" i="1"/>
  <c r="H5" i="1"/>
  <c r="H6" i="1"/>
  <c r="H7" i="1"/>
  <c r="H8" i="1"/>
  <c r="H9" i="1"/>
  <c r="H10" i="1"/>
  <c r="H11" i="1"/>
  <c r="G4" i="1"/>
  <c r="G5" i="1"/>
  <c r="G6" i="1"/>
  <c r="G7" i="1"/>
  <c r="G8" i="1"/>
  <c r="G9" i="1"/>
  <c r="G10" i="1"/>
  <c r="G11" i="1"/>
  <c r="H3" i="1"/>
  <c r="I3" i="1"/>
  <c r="J3" i="1"/>
  <c r="K3" i="1"/>
  <c r="G3" i="1"/>
  <c r="F4" i="1"/>
  <c r="F5" i="1"/>
  <c r="F6" i="1"/>
  <c r="F7" i="1"/>
  <c r="F8" i="1"/>
  <c r="F9" i="1"/>
  <c r="F10" i="1"/>
  <c r="F11" i="1"/>
  <c r="F3" i="1"/>
  <c r="K29" i="1"/>
  <c r="J30" i="1"/>
  <c r="J31" i="1"/>
  <c r="J32" i="1"/>
  <c r="J33" i="1"/>
  <c r="J34" i="1"/>
  <c r="J35" i="1"/>
  <c r="J36" i="1"/>
  <c r="J29" i="1"/>
  <c r="I29" i="1"/>
  <c r="H29" i="1"/>
  <c r="G29" i="1"/>
  <c r="K20" i="1"/>
  <c r="J21" i="1"/>
  <c r="J22" i="1"/>
  <c r="J23" i="1"/>
  <c r="J24" i="1"/>
  <c r="J25" i="1"/>
  <c r="J26" i="1"/>
  <c r="J27" i="1"/>
  <c r="J28" i="1"/>
  <c r="J20" i="1"/>
  <c r="I20" i="1"/>
  <c r="H20" i="1"/>
  <c r="G20" i="1"/>
  <c r="J13" i="1"/>
  <c r="J14" i="1"/>
  <c r="J15" i="1"/>
  <c r="J16" i="1"/>
  <c r="J17" i="1"/>
  <c r="J18" i="1"/>
  <c r="J19" i="1"/>
  <c r="F6" i="17" l="1"/>
  <c r="E6" i="17"/>
  <c r="F30" i="1"/>
  <c r="F31" i="1"/>
  <c r="F32" i="1"/>
  <c r="F33" i="1"/>
  <c r="F34" i="1"/>
  <c r="F35" i="1"/>
  <c r="F36" i="1"/>
  <c r="F29" i="1"/>
  <c r="F21" i="1"/>
  <c r="F22" i="1"/>
  <c r="F23" i="1"/>
  <c r="F24" i="1"/>
  <c r="F25" i="1"/>
  <c r="F26" i="1"/>
  <c r="F27" i="1"/>
  <c r="F28" i="1"/>
  <c r="F20" i="1"/>
  <c r="F13" i="1" l="1"/>
  <c r="F14" i="1"/>
  <c r="F15" i="1"/>
  <c r="F16" i="1"/>
  <c r="F17" i="1"/>
  <c r="F18" i="1"/>
  <c r="F19" i="1"/>
  <c r="H23" i="17"/>
  <c r="H6" i="17"/>
  <c r="G23" i="17"/>
  <c r="G6" i="17"/>
  <c r="F23" i="17"/>
  <c r="E23" i="17"/>
  <c r="D23" i="17"/>
  <c r="D6" i="17"/>
  <c r="C23" i="17"/>
  <c r="C6" i="17"/>
  <c r="H19" i="17"/>
  <c r="H20" i="17"/>
  <c r="H21" i="17"/>
  <c r="H22" i="17"/>
  <c r="H18" i="17"/>
  <c r="G19" i="17"/>
  <c r="G20" i="17"/>
  <c r="G21" i="17"/>
  <c r="G22" i="17"/>
  <c r="G18" i="17"/>
  <c r="F19" i="17"/>
  <c r="F20" i="17"/>
  <c r="F21" i="17"/>
  <c r="F22" i="17"/>
  <c r="F18" i="17"/>
  <c r="E19" i="17"/>
  <c r="E20" i="17"/>
  <c r="E21" i="17"/>
  <c r="E22" i="17"/>
  <c r="E18" i="17"/>
  <c r="D19" i="17"/>
  <c r="D20" i="17"/>
  <c r="D21" i="17"/>
  <c r="D22" i="17"/>
  <c r="D18" i="17"/>
  <c r="C19" i="17"/>
  <c r="C20" i="17"/>
  <c r="C21" i="17"/>
  <c r="C22" i="17"/>
  <c r="B23" i="17"/>
  <c r="B6" i="17"/>
  <c r="C18" i="17"/>
  <c r="B19" i="17"/>
  <c r="B20" i="17"/>
  <c r="B21" i="17"/>
  <c r="B22" i="17"/>
  <c r="B18" i="17"/>
  <c r="G12" i="1"/>
  <c r="H12" i="1"/>
  <c r="I12" i="1"/>
  <c r="J12" i="1"/>
  <c r="K12" i="1"/>
  <c r="A9" i="16"/>
  <c r="E27" i="17" l="1"/>
  <c r="I19" i="17"/>
  <c r="F27" i="17"/>
  <c r="D27" i="17"/>
  <c r="G27" i="17"/>
  <c r="B27" i="17"/>
  <c r="I6" i="17"/>
  <c r="I18" i="17"/>
  <c r="C27" i="17"/>
  <c r="I20" i="17"/>
  <c r="I21" i="17"/>
  <c r="I22" i="17"/>
  <c r="I23" i="17"/>
  <c r="L2" i="1"/>
  <c r="C5" i="17" l="1"/>
  <c r="C3" i="17"/>
  <c r="D3" i="17"/>
  <c r="E3" i="17"/>
  <c r="F3" i="17"/>
  <c r="G3" i="17"/>
  <c r="H3" i="17"/>
  <c r="C4" i="17"/>
  <c r="D4" i="17"/>
  <c r="E4" i="17"/>
  <c r="F4" i="17"/>
  <c r="G4" i="17"/>
  <c r="H4" i="17"/>
  <c r="D5" i="17"/>
  <c r="E5" i="17"/>
  <c r="F5" i="17"/>
  <c r="G5" i="17"/>
  <c r="H5" i="17"/>
  <c r="H2" i="17"/>
  <c r="G2" i="17"/>
  <c r="B2" i="17"/>
  <c r="B5" i="17"/>
  <c r="B4" i="17"/>
  <c r="B3" i="17"/>
  <c r="C2" i="17"/>
  <c r="D2" i="17"/>
  <c r="F2" i="17"/>
  <c r="E2" i="17"/>
  <c r="M2" i="1"/>
  <c r="N2" i="1"/>
  <c r="O2" i="1"/>
  <c r="P2" i="1"/>
  <c r="F12" i="1"/>
  <c r="I3" i="17" l="1"/>
  <c r="I4" i="17"/>
  <c r="I5" i="17"/>
  <c r="I2" i="17"/>
</calcChain>
</file>

<file path=xl/sharedStrings.xml><?xml version="1.0" encoding="utf-8"?>
<sst xmlns="http://schemas.openxmlformats.org/spreadsheetml/2006/main" count="389" uniqueCount="182">
  <si>
    <t>Category</t>
  </si>
  <si>
    <t>Our expectations</t>
  </si>
  <si>
    <t xml:space="preserve">Ways to meet our expectations </t>
  </si>
  <si>
    <t>Current status</t>
  </si>
  <si>
    <t>Action owner</t>
  </si>
  <si>
    <t>Ways to meet our expectations</t>
  </si>
  <si>
    <t>Number</t>
  </si>
  <si>
    <t>Partially meeting our expectation</t>
  </si>
  <si>
    <t>Not meeting our expectation</t>
  </si>
  <si>
    <t>Not Applicable</t>
  </si>
  <si>
    <t>Fully meeting our expectation</t>
  </si>
  <si>
    <t>Action Owner</t>
  </si>
  <si>
    <t>1.1.1</t>
  </si>
  <si>
    <t>1.1.2</t>
  </si>
  <si>
    <t>1.1.3</t>
  </si>
  <si>
    <t>1.1.4</t>
  </si>
  <si>
    <t>1.2.3</t>
  </si>
  <si>
    <t>1.2.2</t>
  </si>
  <si>
    <t>2.1.1</t>
  </si>
  <si>
    <t>2.1.2</t>
  </si>
  <si>
    <t>2.1.3</t>
  </si>
  <si>
    <t>3.1.1</t>
  </si>
  <si>
    <t>3.1.2</t>
  </si>
  <si>
    <t>3.1.3</t>
  </si>
  <si>
    <t>3.1.4</t>
  </si>
  <si>
    <t>3.1.5</t>
  </si>
  <si>
    <t>3.1.6</t>
  </si>
  <si>
    <t>Reference</t>
  </si>
  <si>
    <t>4.1.1</t>
  </si>
  <si>
    <t>4.1.2</t>
  </si>
  <si>
    <t>4.1.3</t>
  </si>
  <si>
    <t>5.1.1</t>
  </si>
  <si>
    <t>5.1.2</t>
  </si>
  <si>
    <t>5.1.3</t>
  </si>
  <si>
    <t>5.1.4</t>
  </si>
  <si>
    <t>6.1.1</t>
  </si>
  <si>
    <t>6.1.2</t>
  </si>
  <si>
    <t>6.1.3</t>
  </si>
  <si>
    <t>7.1.1</t>
  </si>
  <si>
    <t>7.1.2</t>
  </si>
  <si>
    <t>7.1.3</t>
  </si>
  <si>
    <t>7.2.1</t>
  </si>
  <si>
    <t>7.2.2</t>
  </si>
  <si>
    <t>Blank</t>
  </si>
  <si>
    <t>Total</t>
  </si>
  <si>
    <t>Actions</t>
  </si>
  <si>
    <t>Action Status</t>
  </si>
  <si>
    <t>Not started</t>
  </si>
  <si>
    <t>In progress</t>
  </si>
  <si>
    <t>On track</t>
  </si>
  <si>
    <t>Overdue</t>
  </si>
  <si>
    <t>Completed</t>
  </si>
  <si>
    <t>Action rejected</t>
  </si>
  <si>
    <t>Reasons for Status</t>
  </si>
  <si>
    <t>Current Status</t>
  </si>
  <si>
    <t>Reasons fo Status</t>
  </si>
  <si>
    <t>Action(s)</t>
  </si>
  <si>
    <t>Due date
(DD/MM/YYYY)</t>
  </si>
  <si>
    <t>Due Date
(DD/MM/YYYY)</t>
  </si>
  <si>
    <t>Due date
(DD/MM/YYY)</t>
  </si>
  <si>
    <t>Completion date
(DD/MM/YYYY)</t>
  </si>
  <si>
    <t>4.1.4</t>
  </si>
  <si>
    <t>4.1.5</t>
  </si>
  <si>
    <t>4.1.6</t>
  </si>
  <si>
    <t>4.1.7</t>
  </si>
  <si>
    <t>4.1.8</t>
  </si>
  <si>
    <t>Training and Awareness Toolkit Tracker</t>
  </si>
  <si>
    <t>Training and Awareness Tracker
Master Sheet</t>
  </si>
  <si>
    <t>There is an overarching, strategic, needs-based information governance training programme in place.</t>
  </si>
  <si>
    <t xml:space="preserve">	Include national and sector-specific requirements into the training programme</t>
  </si>
  <si>
    <t xml:space="preserve">	Include comprehensive information about key areas of data protection, such as handling requests, data sharing, information security, personal data breaches and records management.</t>
  </si>
  <si>
    <t xml:space="preserve">	Regularly assess the training needs of all staff groups who have access to personal information, as well as specific data handling and security management responsibilities. This includes voluntary, temporary and contract staff. </t>
  </si>
  <si>
    <t xml:space="preserve">	Produce a training needs analysis document.</t>
  </si>
  <si>
    <t>1.1.5</t>
  </si>
  <si>
    <t xml:space="preserve">	Ensure delivery timescales for training programmes and strategies meet the training needs of staff. </t>
  </si>
  <si>
    <t>There is support from senior level staff to provide an information governance training programme that is effectively resourced.</t>
  </si>
  <si>
    <t>1.2.4</t>
  </si>
  <si>
    <t>1.2.1</t>
  </si>
  <si>
    <t xml:space="preserve">	Sign off information governance training programme content at senior management level.</t>
  </si>
  <si>
    <t xml:space="preserve">	Assign responsibility for managing and co-ordinating information governance training for all staff.</t>
  </si>
  <si>
    <t xml:space="preserve">	Assign dedicated staff resources to deliver the training programme.</t>
  </si>
  <si>
    <t xml:space="preserve">	Ensure training is delivered by appropriately trained staff. </t>
  </si>
  <si>
    <t>All staff training</t>
  </si>
  <si>
    <t xml:space="preserve">The induction training is sufficiently comprehensive, effective, kept up-to-date and delivered within an appropriate timeframe. </t>
  </si>
  <si>
    <t xml:space="preserve">	Include key areas of data protection in the induction programme, such as handling requests, data sharing, information security, personal data breaches and records management. </t>
  </si>
  <si>
    <t xml:space="preserve">	Assign responsibility for overseeing and approving induction training to the Data Protection Officer (DPO), information governance manager or equivalent.</t>
  </si>
  <si>
    <t xml:space="preserve">	Require all grades, including senior managers, to complete induction training.</t>
  </si>
  <si>
    <t xml:space="preserve">	Deliver induction training to all staff including voluntary, temporary and contract staff.</t>
  </si>
  <si>
    <t xml:space="preserve">	Ensure staff have completed the induction training before being permitted to process personal information. </t>
  </si>
  <si>
    <t xml:space="preserve">	Provide alternative induction training to non-computer based staff, if the induction training is primarily computer based.</t>
  </si>
  <si>
    <t xml:space="preserve">	Periodically review induction training material to ensure it remains up-to-date.</t>
  </si>
  <si>
    <t xml:space="preserve">	Assess staff understanding of the training using a knowledge check with a minimum pass mark. Support staff who need further training if they consistently do not achieve the minimum pass mark.</t>
  </si>
  <si>
    <t>2.1.4</t>
  </si>
  <si>
    <t>2.1.5</t>
  </si>
  <si>
    <t>2.1.6</t>
  </si>
  <si>
    <t>2.1.7</t>
  </si>
  <si>
    <t>2.1.8</t>
  </si>
  <si>
    <t>Induction training</t>
  </si>
  <si>
    <t>Refresher training is sufficiently comprehensive, effective, kept up-to-date and delivered at appropriate intervals.</t>
  </si>
  <si>
    <t>3.1.7</t>
  </si>
  <si>
    <t>3.1.8</t>
  </si>
  <si>
    <t>3.1.9</t>
  </si>
  <si>
    <t xml:space="preserve">	Include key areas of data protection in refresher training, such as handling requests, data sharing, information security, personal data breaches and records management.</t>
  </si>
  <si>
    <t xml:space="preserve">	Assign the responsibility to oversee and approve refresher training to the DPO, information governance manager or equivalent.</t>
  </si>
  <si>
    <t xml:space="preserve">	Require staff complete refresher training at appropriate intervals.</t>
  </si>
  <si>
    <t xml:space="preserve">	Require all grades, including senior managers to complete refresher training.</t>
  </si>
  <si>
    <t xml:space="preserve">	Deliver refresher training to all staff including voluntary, temporary and contract staff.</t>
  </si>
  <si>
    <t xml:space="preserve">	Provide alternative refresher training to non-computer based staff, if the refresher training is primarily computer based.</t>
  </si>
  <si>
    <t xml:space="preserve">	Document when staff last received refresher training by keeping complete and up-to-date records.</t>
  </si>
  <si>
    <t xml:space="preserve">	Periodically review the refresher training material to ensure it remains up-to-date and fit for purpose.</t>
  </si>
  <si>
    <t>Refresher training</t>
  </si>
  <si>
    <t xml:space="preserve">Specific data protection training is provided to specialist roles, functions and staff that handle a large volume of personal information on a regular basis. </t>
  </si>
  <si>
    <t xml:space="preserve">	Complete a training needs analysis to identify roles that require specialist information governance and data protection knowledge or expertise.</t>
  </si>
  <si>
    <t>Include wider information governance based roles in the training plan. For example, staff with responsibility for: 
- 	records management; 
- 	information security; 
- 	data sharing; 
- 	handling individual rights requests; or 
- 	exemptions and disclosures.</t>
  </si>
  <si>
    <t xml:space="preserve">	Detail training and skills requirements within role profiles.</t>
  </si>
  <si>
    <t xml:space="preserve">	Assign responsibility to oversee, or approve procurement of, specialist training.</t>
  </si>
  <si>
    <t xml:space="preserve">	Ensure staff in specialist information governance and data protection roles complete the specialist training before they begin work relating to their specialised role.</t>
  </si>
  <si>
    <t xml:space="preserve">	Ensure staff who receive specialised information governance and data protection training periodically receive appropriate refresher training.</t>
  </si>
  <si>
    <t xml:space="preserve">	Document that staff have attended required specialist training by keeping complete and up-to-date records. Obtain certificates to evidence the completion of any specialist external training.</t>
  </si>
  <si>
    <t>Specialised training</t>
  </si>
  <si>
    <t>Training completion is monitored in line with organisational requirements.</t>
  </si>
  <si>
    <t>5.1.5</t>
  </si>
  <si>
    <t>5.1.6</t>
  </si>
  <si>
    <t>5.1.7</t>
  </si>
  <si>
    <t>5.1.8</t>
  </si>
  <si>
    <t xml:space="preserve">	Set KPI or targets for training completion rates.</t>
  </si>
  <si>
    <t xml:space="preserve">	Produce periodic reports to monitor all data protection training completion.</t>
  </si>
  <si>
    <t xml:space="preserve">	Discuss training completion reports at information governance steering groups or forums.</t>
  </si>
  <si>
    <t xml:space="preserve">	Share training completion reports with senior management.</t>
  </si>
  <si>
    <t xml:space="preserve">	Ask Heads of departments, or equivalent, to regularly review training completion rates for their own department. </t>
  </si>
  <si>
    <t xml:space="preserve">	Build in information governance and data protection development objectives as part of personal development reviews or annual appraisal process and support staff in achieving those objectives.</t>
  </si>
  <si>
    <t xml:space="preserve">	Monitor individual information governance and data protection related training objectives as part of the annual staff appraisal process.</t>
  </si>
  <si>
    <t xml:space="preserve">	Seek staff feedback for current training provisions to confirm they have read and understood the training, and provide a way to give anonymous feedback, if not.</t>
  </si>
  <si>
    <t>Monitoring and reporting</t>
  </si>
  <si>
    <t>There is a process to identify and follow up on non-completion or non-attendance of data protection related training.</t>
  </si>
  <si>
    <t xml:space="preserve">	Allocate responsibility for identifying staff who have not completed or attended data protection training, and for ensuring the staff complete it.</t>
  </si>
  <si>
    <t xml:space="preserve">	Consider removing access to personal information from staff who fail to undergo data protection training. </t>
  </si>
  <si>
    <t>Non completion of training</t>
  </si>
  <si>
    <t>Various communication methods are used on a regular basis to raise staff awareness of information governance, data protection and information security, and the associated policies and procedures.</t>
  </si>
  <si>
    <t xml:space="preserve">Staff are given the opportunity at team and department meetings to discuss information governance, data protection and information security, and associated issues. </t>
  </si>
  <si>
    <t>7.3.1</t>
  </si>
  <si>
    <t>7.3.2</t>
  </si>
  <si>
    <t>7.3.3</t>
  </si>
  <si>
    <t xml:space="preserve">Staff know who to contact about any information governance, data protection or information security related queries or advice. </t>
  </si>
  <si>
    <t xml:space="preserve">	Use a variety of types of communication to raise staff awareness generally, not just in the information governance department.</t>
  </si>
  <si>
    <t xml:space="preserve">	Periodically communicate information governance, data protection and information security policy updates to all staff.</t>
  </si>
  <si>
    <t xml:space="preserve">	Feature information governance, data protection and information security messages in communications sent on a regular basis to staff (eg newsletters). </t>
  </si>
  <si>
    <t xml:space="preserve">	Give staff an opportunity to raise questions or concerns about information governance, data protection and information security at team, department, or equivalent meetings.</t>
  </si>
  <si>
    <t xml:space="preserve">	Invite information governance, data protection and information security staff to team, department, or equivalent meetings to provide more detail or focused briefings.</t>
  </si>
  <si>
    <t xml:space="preserve">	Include directions in staff training material, as well as in policies and procedures, on who to contact and how. </t>
  </si>
  <si>
    <t xml:space="preserve">	Provide and monitor a general email inbox for information governance and data protection queries.</t>
  </si>
  <si>
    <t xml:space="preserve">	Include guidance in awareness material on how to get information governance, data protection and information security advice. </t>
  </si>
  <si>
    <t>Staff awareness training</t>
  </si>
  <si>
    <t>1. All staff training</t>
  </si>
  <si>
    <t>2. Induction training</t>
  </si>
  <si>
    <t>3. Refresher training</t>
  </si>
  <si>
    <t>4. Specialised training</t>
  </si>
  <si>
    <t>5. Monitoring and reporting</t>
  </si>
  <si>
    <t>6. Non-completion of training</t>
  </si>
  <si>
    <t>7. Staff awareness</t>
  </si>
  <si>
    <t xml:space="preserve">
You can use this Tracker to record and track your actions once you have read the toolkit. 
The first tab is called ‘Dashboard’. The dashboard will update automatically when you fill in the spreadsheet.
The next tab is called ‘Master Sheet’. This shows the toolkit and records all your responses in one place.
We have suggested some columns to help you to build your own action plan and improve your compliance. However, as the spreadsheet contains formula we would not recommend altering any of the existing columns. If you do make changes, you may impact the dashboard, master sheet or general functionality. Please note that we cannot offer support for maintaining the spreadsheet.
Key phrases:
Current status – This refers to whether you are ‘fully meeting our expectation’, ‘partially meeting our expectation’, or ‘not meeting our expectation’. You can also record the status as ‘not applicable’ to your organisation. You can choose the status from a drop-down list.
Reasons for status – You can record the reasons why you have chosen the ‘Current status’ for this expectation.
Actions – You can describe what you need to do next to meet the expectation.
Action Owner(s) – You can specify who is responsible for the action.
Action Status – You can choose what stage the action is at from a drop-down list. 
Due Date – You can record when you expect to complete the action.
The Data Protection Audit Framework, including the Tracker, is available under the terms of the Open Government Licence v3.0.</t>
  </si>
  <si>
    <t xml:space="preserve">	Implement procedures to ensure that a staff member completes or attends data protection training as soon as possible, if they have failed to do so.</t>
  </si>
  <si>
    <t>Implement procedures to ensure that a staff member completes or attends data protection training as soon as possible, if they have failed to do so.</t>
  </si>
  <si>
    <t>Document Control Panel:</t>
  </si>
  <si>
    <t>Document name/title </t>
  </si>
  <si>
    <t>Version number</t>
  </si>
  <si>
    <t>1.0</t>
  </si>
  <si>
    <r>
      <t xml:space="preserve">Status </t>
    </r>
    <r>
      <rPr>
        <sz val="12"/>
        <rFont val="Verdana"/>
        <family val="2"/>
      </rPr>
      <t>(draft, published or superseded)</t>
    </r>
  </si>
  <si>
    <t>Published</t>
  </si>
  <si>
    <t>Department/Team</t>
  </si>
  <si>
    <t xml:space="preserve">Assurance (Audit) </t>
  </si>
  <si>
    <t>Relevant or related policies</t>
  </si>
  <si>
    <t>N/A</t>
  </si>
  <si>
    <r>
      <t xml:space="preserve">Distribution </t>
    </r>
    <r>
      <rPr>
        <sz val="12"/>
        <rFont val="Verdana"/>
        <family val="2"/>
      </rPr>
      <t>(internal or external)</t>
    </r>
  </si>
  <si>
    <t>External</t>
  </si>
  <si>
    <t>Version History Panel:</t>
  </si>
  <si>
    <t>Version </t>
  </si>
  <si>
    <t>Changes made </t>
  </si>
  <si>
    <t>Date </t>
  </si>
  <si>
    <t>Published document</t>
  </si>
  <si>
    <t>7/10/24</t>
  </si>
  <si>
    <t>Training &amp; awareness tracker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</si>
</sst>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u/>
      <sz val="11"/>
      <color theme="10"/>
      <name val="Calibri"/>
      <family val="2"/>
      <scheme val="minor"/>
    </font>
    <font>
      <u/>
      <sz val="12"/>
      <color theme="10"/>
      <name val="Calibri"/>
      <family val="2"/>
      <scheme val="minor"/>
    </font>
    <font>
      <sz val="11"/>
      <color theme="1"/>
      <name val="Verdana"/>
      <family val="2"/>
    </font>
    <font>
      <sz val="11"/>
      <name val="Verdana"/>
      <family val="2"/>
    </font>
    <font>
      <b/>
      <sz val="26"/>
      <color theme="0"/>
      <name val="Georgia"/>
      <family val="1"/>
    </font>
    <font>
      <sz val="18"/>
      <color rgb="FF003768"/>
      <name val="Georgia"/>
      <family val="1"/>
    </font>
    <font>
      <sz val="11"/>
      <color rgb="FF003768"/>
      <name val="Georgia"/>
      <family val="1"/>
    </font>
    <font>
      <sz val="14"/>
      <color theme="0"/>
      <name val="Verdana"/>
      <family val="2"/>
    </font>
    <font>
      <sz val="12"/>
      <color theme="1"/>
      <name val="Verdana"/>
      <family val="2"/>
    </font>
    <font>
      <b/>
      <sz val="12"/>
      <color theme="1"/>
      <name val="Verdana"/>
      <family val="2"/>
    </font>
    <font>
      <b/>
      <sz val="12"/>
      <color theme="0"/>
      <name val="Verdana"/>
      <family val="2"/>
    </font>
    <font>
      <sz val="12"/>
      <name val="Verdana"/>
      <family val="2"/>
    </font>
    <font>
      <b/>
      <sz val="12"/>
      <name val="Verdana"/>
      <family val="2"/>
    </font>
    <font>
      <sz val="12"/>
      <color rgb="FF000000"/>
      <name val="Verdana"/>
      <family val="2"/>
    </font>
    <font>
      <b/>
      <sz val="40"/>
      <color theme="0"/>
      <name val="Verdana"/>
      <family val="2"/>
    </font>
    <font>
      <sz val="12"/>
      <color rgb="FF003768"/>
      <name val="Verdana"/>
      <family val="2"/>
    </font>
    <font>
      <sz val="8"/>
      <name val="Calibri"/>
      <family val="2"/>
      <scheme val="minor"/>
    </font>
    <font>
      <b/>
      <sz val="34"/>
      <color theme="0"/>
      <name val="Verdana"/>
      <family val="2"/>
    </font>
    <font>
      <b/>
      <sz val="34"/>
      <name val="Verdana"/>
      <family val="2"/>
    </font>
    <font>
      <b/>
      <sz val="11"/>
      <name val="Verdana"/>
      <family val="2"/>
    </font>
  </fonts>
  <fills count="17">
    <fill>
      <patternFill patternType="none"/>
    </fill>
    <fill>
      <patternFill patternType="gray125"/>
    </fill>
    <fill>
      <patternFill patternType="solid">
        <fgColor theme="0"/>
        <bgColor indexed="64"/>
      </patternFill>
    </fill>
    <fill>
      <patternFill patternType="solid">
        <fgColor rgb="FF003768"/>
        <bgColor indexed="64"/>
      </patternFill>
    </fill>
    <fill>
      <patternFill patternType="solid">
        <fgColor rgb="FFFFE153"/>
        <bgColor indexed="64"/>
      </patternFill>
    </fill>
    <fill>
      <patternFill patternType="solid">
        <fgColor rgb="FF26BCD7"/>
        <bgColor indexed="64"/>
      </patternFill>
    </fill>
    <fill>
      <patternFill patternType="solid">
        <fgColor rgb="FF791D7E"/>
        <bgColor indexed="64"/>
      </patternFill>
    </fill>
    <fill>
      <patternFill patternType="solid">
        <fgColor rgb="FFF99D31"/>
        <bgColor indexed="64"/>
      </patternFill>
    </fill>
    <fill>
      <patternFill patternType="solid">
        <fgColor rgb="FF00853F"/>
        <bgColor indexed="64"/>
      </patternFill>
    </fill>
    <fill>
      <patternFill patternType="solid">
        <fgColor rgb="FFC11728"/>
        <bgColor indexed="64"/>
      </patternFill>
    </fill>
    <fill>
      <patternFill patternType="solid">
        <fgColor rgb="FFDC83A6"/>
        <bgColor indexed="64"/>
      </patternFill>
    </fill>
    <fill>
      <patternFill patternType="solid">
        <fgColor rgb="FFFF0000"/>
        <bgColor indexed="64"/>
      </patternFill>
    </fill>
    <fill>
      <patternFill patternType="solid">
        <fgColor rgb="FFA5A5A5"/>
        <bgColor indexed="64"/>
      </patternFill>
    </fill>
    <fill>
      <patternFill patternType="solid">
        <fgColor rgb="FFEDEDED"/>
        <bgColor indexed="64"/>
      </patternFill>
    </fill>
    <fill>
      <patternFill patternType="solid">
        <fgColor theme="8" tint="0.39997558519241921"/>
        <bgColor indexed="64"/>
      </patternFill>
    </fill>
    <fill>
      <patternFill patternType="solid">
        <fgColor rgb="FFB4C6E7"/>
        <bgColor indexed="64"/>
      </patternFill>
    </fill>
    <fill>
      <patternFill patternType="solid">
        <fgColor rgb="FFD9E2F3"/>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style="medium">
        <color rgb="FFA5A5A5"/>
      </left>
      <right/>
      <top style="medium">
        <color rgb="FFA5A5A5"/>
      </top>
      <bottom style="medium">
        <color rgb="FFA5A5A5"/>
      </bottom>
      <diagonal/>
    </border>
    <border>
      <left/>
      <right/>
      <top style="medium">
        <color rgb="FFA5A5A5"/>
      </top>
      <bottom style="medium">
        <color rgb="FFA5A5A5"/>
      </bottom>
      <diagonal/>
    </border>
    <border>
      <left style="medium">
        <color theme="0" tint="-0.34998626667073579"/>
      </left>
      <right/>
      <top/>
      <bottom/>
      <diagonal/>
    </border>
    <border>
      <left style="medium">
        <color rgb="FFC9C9C9"/>
      </left>
      <right style="medium">
        <color rgb="FFC9C9C9"/>
      </right>
      <top/>
      <bottom style="medium">
        <color rgb="FFC9C9C9"/>
      </bottom>
      <diagonal/>
    </border>
    <border>
      <left style="medium">
        <color rgb="FFC9C9C9"/>
      </left>
      <right style="medium">
        <color theme="0" tint="-0.249977111117893"/>
      </right>
      <top style="medium">
        <color rgb="FFA5A5A5"/>
      </top>
      <bottom style="medium">
        <color rgb="FFC9C9C9"/>
      </bottom>
      <diagonal/>
    </border>
    <border>
      <left style="medium">
        <color rgb="FFC9C9C9"/>
      </left>
      <right style="medium">
        <color theme="0" tint="-0.249977111117893"/>
      </right>
      <top style="medium">
        <color rgb="FFC9C9C9"/>
      </top>
      <bottom style="medium">
        <color rgb="FFC9C9C9"/>
      </bottom>
      <diagonal/>
    </border>
    <border>
      <left/>
      <right/>
      <top style="medium">
        <color rgb="FFC9C9C9"/>
      </top>
      <bottom/>
      <diagonal/>
    </border>
    <border>
      <left style="medium">
        <color rgb="FF4F81BD"/>
      </left>
      <right/>
      <top style="medium">
        <color rgb="FF4F81BD"/>
      </top>
      <bottom/>
      <diagonal/>
    </border>
    <border>
      <left style="medium">
        <color rgb="FF4F81BD"/>
      </left>
      <right style="medium">
        <color rgb="FF4F81BD"/>
      </right>
      <top style="medium">
        <color rgb="FF4F81BD"/>
      </top>
      <bottom style="medium">
        <color rgb="FF4F81BD"/>
      </bottom>
      <diagonal/>
    </border>
    <border>
      <left/>
      <right style="medium">
        <color rgb="FF4F81BD"/>
      </right>
      <top style="medium">
        <color rgb="FF4F81BD"/>
      </top>
      <bottom/>
      <diagonal/>
    </border>
    <border>
      <left/>
      <right style="medium">
        <color rgb="FF4F81BD"/>
      </right>
      <top style="medium">
        <color rgb="FF4F81BD"/>
      </top>
      <bottom style="medium">
        <color rgb="FF4F81BD"/>
      </bottom>
      <diagonal/>
    </border>
    <border>
      <left/>
      <right style="medium">
        <color rgb="FF4F81BD"/>
      </right>
      <top/>
      <bottom/>
      <diagonal/>
    </border>
    <border>
      <left/>
      <right style="medium">
        <color rgb="FF4F81BD"/>
      </right>
      <top/>
      <bottom style="medium">
        <color rgb="FF4F81BD"/>
      </bottom>
      <diagonal/>
    </border>
  </borders>
  <cellStyleXfs count="2">
    <xf numFmtId="0" fontId="0" fillId="0" borderId="0"/>
    <xf numFmtId="0" fontId="1" fillId="0" borderId="0" applyNumberFormat="0" applyFill="0" applyBorder="0" applyAlignment="0" applyProtection="0"/>
  </cellStyleXfs>
  <cellXfs count="176">
    <xf numFmtId="0" fontId="0" fillId="0" borderId="0" xfId="0"/>
    <xf numFmtId="0" fontId="0" fillId="0" borderId="0" xfId="0" applyAlignment="1">
      <alignment wrapText="1"/>
    </xf>
    <xf numFmtId="0" fontId="0" fillId="0" borderId="0" xfId="0" applyAlignment="1">
      <alignment horizontal="center" vertical="center" wrapText="1"/>
    </xf>
    <xf numFmtId="0" fontId="0" fillId="0" borderId="0" xfId="0" applyAlignment="1">
      <alignment horizontal="center" vertical="center"/>
    </xf>
    <xf numFmtId="0" fontId="0" fillId="0" borderId="0" xfId="0" applyAlignment="1" applyProtection="1">
      <alignment wrapText="1"/>
      <protection locked="0"/>
    </xf>
    <xf numFmtId="0" fontId="4" fillId="0" borderId="0" xfId="0" applyFont="1"/>
    <xf numFmtId="0" fontId="3" fillId="0" borderId="0" xfId="0" applyFont="1"/>
    <xf numFmtId="14" fontId="3" fillId="0" borderId="0" xfId="0" applyNumberFormat="1" applyFont="1"/>
    <xf numFmtId="0" fontId="2" fillId="0" borderId="0" xfId="1" applyFont="1" applyAlignment="1"/>
    <xf numFmtId="0" fontId="8" fillId="3" borderId="0" xfId="0" applyFont="1" applyFill="1" applyAlignment="1">
      <alignment vertical="center" wrapText="1"/>
    </xf>
    <xf numFmtId="0" fontId="0" fillId="3" borderId="0" xfId="0" applyFill="1" applyAlignment="1">
      <alignment horizontal="center" vertical="center" wrapText="1"/>
    </xf>
    <xf numFmtId="0" fontId="0" fillId="3" borderId="0" xfId="0" applyFill="1" applyAlignment="1">
      <alignment horizontal="left" vertical="center" wrapText="1"/>
    </xf>
    <xf numFmtId="0" fontId="0" fillId="3" borderId="0" xfId="0" applyFill="1" applyAlignment="1">
      <alignment vertical="center" wrapText="1"/>
    </xf>
    <xf numFmtId="0" fontId="0" fillId="3" borderId="0" xfId="0" applyFill="1" applyAlignment="1">
      <alignment wrapText="1"/>
    </xf>
    <xf numFmtId="0" fontId="9" fillId="0" borderId="1" xfId="0" applyFont="1" applyBorder="1" applyAlignment="1" applyProtection="1">
      <alignment vertical="center" wrapText="1"/>
      <protection locked="0"/>
    </xf>
    <xf numFmtId="0" fontId="9" fillId="0" borderId="0" xfId="0" applyFont="1" applyProtection="1">
      <protection locked="0"/>
    </xf>
    <xf numFmtId="0" fontId="9" fillId="0" borderId="0" xfId="0" applyFont="1"/>
    <xf numFmtId="0" fontId="9" fillId="0" borderId="0" xfId="0" applyFont="1" applyAlignment="1">
      <alignment vertical="center"/>
    </xf>
    <xf numFmtId="0" fontId="9" fillId="0" borderId="0" xfId="0" applyFont="1" applyAlignment="1" applyProtection="1">
      <alignment vertical="center"/>
      <protection locked="0"/>
    </xf>
    <xf numFmtId="0" fontId="9" fillId="0" borderId="0" xfId="0" applyFont="1" applyAlignment="1" applyProtection="1">
      <alignment vertical="center" wrapText="1"/>
      <protection locked="0"/>
    </xf>
    <xf numFmtId="0" fontId="9" fillId="0" borderId="0" xfId="0" applyFont="1" applyAlignment="1">
      <alignment vertical="center" wrapText="1"/>
    </xf>
    <xf numFmtId="0" fontId="9" fillId="0" borderId="0" xfId="0" applyFont="1" applyAlignment="1">
      <alignment wrapText="1"/>
    </xf>
    <xf numFmtId="0" fontId="11" fillId="6" borderId="2" xfId="0" applyFont="1" applyFill="1" applyBorder="1" applyAlignment="1">
      <alignment horizontal="center" vertical="center"/>
    </xf>
    <xf numFmtId="0" fontId="11" fillId="6" borderId="2" xfId="0" applyFont="1" applyFill="1" applyBorder="1" applyAlignment="1">
      <alignment horizontal="center" vertical="center" wrapText="1"/>
    </xf>
    <xf numFmtId="14" fontId="12" fillId="0" borderId="0" xfId="0" applyNumberFormat="1" applyFont="1" applyAlignment="1">
      <alignment horizontal="left" vertical="center" wrapText="1"/>
    </xf>
    <xf numFmtId="0" fontId="12" fillId="0" borderId="0" xfId="0" applyFont="1" applyAlignment="1" applyProtection="1">
      <alignment wrapText="1"/>
      <protection locked="0"/>
    </xf>
    <xf numFmtId="0" fontId="12" fillId="0" borderId="0" xfId="0" applyFont="1" applyAlignment="1">
      <alignment wrapText="1"/>
    </xf>
    <xf numFmtId="0" fontId="9"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9" fillId="0" borderId="0" xfId="0" applyFont="1" applyAlignment="1" applyProtection="1">
      <alignment wrapText="1"/>
      <protection locked="0"/>
    </xf>
    <xf numFmtId="14" fontId="9" fillId="0" borderId="0" xfId="0" applyNumberFormat="1" applyFont="1" applyAlignment="1">
      <alignment horizontal="left" vertical="center" wrapText="1"/>
    </xf>
    <xf numFmtId="14" fontId="9" fillId="0" borderId="0" xfId="0" applyNumberFormat="1" applyFont="1" applyAlignment="1">
      <alignment horizontal="center" vertical="center" wrapText="1"/>
    </xf>
    <xf numFmtId="0" fontId="13" fillId="2" borderId="0" xfId="0" applyFont="1" applyFill="1" applyAlignment="1" applyProtection="1">
      <alignment horizontal="center" vertical="center" textRotation="90" wrapText="1"/>
      <protection locked="0"/>
    </xf>
    <xf numFmtId="0" fontId="13" fillId="2" borderId="0" xfId="0" applyFont="1" applyFill="1" applyAlignment="1">
      <alignment horizontal="center" vertical="center" textRotation="90" wrapText="1"/>
    </xf>
    <xf numFmtId="14" fontId="9" fillId="2" borderId="0" xfId="0" applyNumberFormat="1" applyFont="1" applyFill="1" applyAlignment="1">
      <alignment horizontal="center" vertical="center" wrapText="1"/>
    </xf>
    <xf numFmtId="0" fontId="9" fillId="2" borderId="0" xfId="0" applyFont="1" applyFill="1" applyAlignment="1" applyProtection="1">
      <alignment wrapText="1"/>
      <protection locked="0"/>
    </xf>
    <xf numFmtId="0" fontId="9" fillId="2" borderId="0" xfId="0" applyFont="1" applyFill="1" applyAlignment="1">
      <alignment wrapText="1"/>
    </xf>
    <xf numFmtId="0" fontId="10" fillId="0" borderId="0" xfId="0" applyFont="1" applyAlignment="1" applyProtection="1">
      <alignment vertical="center" textRotation="90" wrapText="1"/>
      <protection locked="0"/>
    </xf>
    <xf numFmtId="0" fontId="10" fillId="0" borderId="0" xfId="0" applyFont="1" applyAlignment="1">
      <alignment vertical="center" textRotation="90" wrapText="1"/>
    </xf>
    <xf numFmtId="14" fontId="10" fillId="2" borderId="0" xfId="0" applyNumberFormat="1" applyFont="1" applyFill="1" applyAlignment="1">
      <alignment horizontal="center" vertical="center" textRotation="90" wrapText="1"/>
    </xf>
    <xf numFmtId="0" fontId="10" fillId="0" borderId="0" xfId="0" applyFont="1" applyAlignment="1" applyProtection="1">
      <alignment horizontal="center" vertical="center" textRotation="90" wrapText="1"/>
      <protection locked="0"/>
    </xf>
    <xf numFmtId="0" fontId="10" fillId="0" borderId="0" xfId="0" applyFont="1" applyAlignment="1">
      <alignment horizontal="center" vertical="center" textRotation="90" wrapText="1"/>
    </xf>
    <xf numFmtId="0" fontId="9" fillId="0" borderId="0" xfId="0" applyFont="1" applyAlignment="1">
      <alignment horizontal="center" vertical="center" wrapText="1"/>
    </xf>
    <xf numFmtId="0" fontId="9" fillId="0" borderId="0" xfId="0" applyFont="1" applyAlignment="1">
      <alignment horizontal="left" vertical="center" wrapText="1"/>
    </xf>
    <xf numFmtId="0" fontId="11" fillId="3" borderId="3" xfId="0" applyFont="1" applyFill="1" applyBorder="1" applyAlignment="1">
      <alignment horizontal="center" vertical="center" wrapText="1"/>
    </xf>
    <xf numFmtId="0" fontId="11" fillId="3" borderId="4" xfId="0" applyFont="1" applyFill="1" applyBorder="1" applyAlignment="1">
      <alignment horizontal="center" vertical="center" wrapText="1"/>
    </xf>
    <xf numFmtId="0" fontId="9" fillId="0" borderId="1" xfId="0" applyFont="1" applyBorder="1" applyAlignment="1">
      <alignment vertical="center" wrapText="1"/>
    </xf>
    <xf numFmtId="0" fontId="9" fillId="0" borderId="1" xfId="0" applyFont="1" applyBorder="1" applyAlignment="1">
      <alignment horizontal="center" vertical="center"/>
    </xf>
    <xf numFmtId="0" fontId="11" fillId="3" borderId="0" xfId="0" applyFont="1" applyFill="1" applyAlignment="1">
      <alignment horizontal="center" vertical="center" wrapText="1"/>
    </xf>
    <xf numFmtId="0" fontId="9" fillId="0" borderId="1" xfId="0" applyFont="1" applyBorder="1" applyAlignment="1">
      <alignment horizontal="left" vertical="center" wrapText="1"/>
    </xf>
    <xf numFmtId="0" fontId="12" fillId="0" borderId="1" xfId="1" applyFont="1" applyFill="1" applyBorder="1" applyAlignment="1">
      <alignment horizontal="left" vertical="center" wrapText="1"/>
    </xf>
    <xf numFmtId="0" fontId="12" fillId="0" borderId="0" xfId="1" applyFont="1" applyFill="1" applyBorder="1" applyAlignment="1">
      <alignment horizontal="left" vertical="center" wrapText="1"/>
    </xf>
    <xf numFmtId="0" fontId="15" fillId="0" borderId="0" xfId="0" applyFont="1" applyAlignment="1">
      <alignment vertical="center" textRotation="90" wrapText="1"/>
    </xf>
    <xf numFmtId="0" fontId="9" fillId="0" borderId="0" xfId="0" applyFont="1" applyAlignment="1">
      <alignment horizontal="center" vertical="center"/>
    </xf>
    <xf numFmtId="0" fontId="12" fillId="0" borderId="0" xfId="0" applyFont="1" applyAlignment="1">
      <alignment horizontal="center" vertical="center" wrapText="1"/>
    </xf>
    <xf numFmtId="0" fontId="12" fillId="0" borderId="0" xfId="0" applyFont="1" applyAlignment="1">
      <alignment horizontal="left" vertical="center" wrapText="1"/>
    </xf>
    <xf numFmtId="0" fontId="12" fillId="0" borderId="0" xfId="0" applyFont="1" applyAlignment="1">
      <alignment vertical="center" wrapText="1"/>
    </xf>
    <xf numFmtId="0" fontId="15" fillId="0" borderId="0" xfId="0" applyFont="1" applyAlignment="1">
      <alignment vertical="center" textRotation="90"/>
    </xf>
    <xf numFmtId="0" fontId="11" fillId="3" borderId="5" xfId="0" applyFont="1" applyFill="1" applyBorder="1" applyAlignment="1">
      <alignment horizontal="center" vertical="center" wrapText="1"/>
    </xf>
    <xf numFmtId="0" fontId="14" fillId="0" borderId="0" xfId="0" applyFont="1" applyAlignment="1">
      <alignment vertical="center" wrapText="1"/>
    </xf>
    <xf numFmtId="0" fontId="18" fillId="0" borderId="0" xfId="0" applyFont="1" applyAlignment="1">
      <alignment vertical="center" textRotation="90" wrapText="1"/>
    </xf>
    <xf numFmtId="14" fontId="10" fillId="0" borderId="0" xfId="0" applyNumberFormat="1" applyFont="1" applyAlignment="1">
      <alignment horizontal="center" vertical="center" textRotation="90" wrapText="1"/>
    </xf>
    <xf numFmtId="0" fontId="0" fillId="0" borderId="0" xfId="0" applyAlignment="1">
      <alignment horizontal="center"/>
    </xf>
    <xf numFmtId="0" fontId="9" fillId="0" borderId="7" xfId="0" applyFont="1" applyBorder="1" applyAlignment="1">
      <alignment horizontal="center" vertical="center" wrapText="1"/>
    </xf>
    <xf numFmtId="0" fontId="9" fillId="0" borderId="7" xfId="0" applyFont="1" applyBorder="1" applyAlignment="1">
      <alignment horizontal="center" vertical="center"/>
    </xf>
    <xf numFmtId="0" fontId="9" fillId="0" borderId="7" xfId="0" applyFont="1" applyBorder="1" applyAlignment="1">
      <alignment horizontal="left" vertical="center" wrapText="1"/>
    </xf>
    <xf numFmtId="0" fontId="9" fillId="0" borderId="7" xfId="0" applyFont="1" applyBorder="1" applyAlignment="1" applyProtection="1">
      <alignment vertical="center" wrapText="1"/>
      <protection locked="0"/>
    </xf>
    <xf numFmtId="14" fontId="9" fillId="0" borderId="8" xfId="0" applyNumberFormat="1" applyFont="1" applyBorder="1" applyAlignment="1" applyProtection="1">
      <alignment horizontal="center" vertical="center" wrapText="1"/>
      <protection locked="0"/>
    </xf>
    <xf numFmtId="14" fontId="9" fillId="0" borderId="10" xfId="0" applyNumberFormat="1" applyFont="1" applyBorder="1" applyAlignment="1" applyProtection="1">
      <alignment horizontal="center" vertical="center" wrapText="1"/>
      <protection locked="0"/>
    </xf>
    <xf numFmtId="0" fontId="9" fillId="0" borderId="12" xfId="0" applyFont="1" applyBorder="1" applyAlignment="1">
      <alignment horizontal="center" vertical="center"/>
    </xf>
    <xf numFmtId="0" fontId="9" fillId="0" borderId="12" xfId="0" applyFont="1" applyBorder="1" applyAlignment="1">
      <alignment horizontal="left" vertical="center" wrapText="1"/>
    </xf>
    <xf numFmtId="0" fontId="9" fillId="0" borderId="12" xfId="0" applyFont="1" applyBorder="1" applyAlignment="1" applyProtection="1">
      <alignment vertical="center" wrapText="1"/>
      <protection locked="0"/>
    </xf>
    <xf numFmtId="14" fontId="9" fillId="0" borderId="13" xfId="0" applyNumberFormat="1" applyFont="1" applyBorder="1" applyAlignment="1" applyProtection="1">
      <alignment horizontal="center" vertical="center" wrapText="1"/>
      <protection locked="0"/>
    </xf>
    <xf numFmtId="0" fontId="9" fillId="0" borderId="15" xfId="0" applyFont="1" applyBorder="1" applyAlignment="1">
      <alignment horizontal="center" vertical="center"/>
    </xf>
    <xf numFmtId="0" fontId="9" fillId="0" borderId="15" xfId="0" applyFont="1" applyBorder="1" applyAlignment="1">
      <alignment horizontal="left" vertical="center" wrapText="1"/>
    </xf>
    <xf numFmtId="0" fontId="9" fillId="0" borderId="15" xfId="0" applyFont="1" applyBorder="1" applyAlignment="1" applyProtection="1">
      <alignment vertical="center" wrapText="1"/>
      <protection locked="0"/>
    </xf>
    <xf numFmtId="14" fontId="9" fillId="0" borderId="16" xfId="0" applyNumberFormat="1" applyFont="1" applyBorder="1" applyAlignment="1" applyProtection="1">
      <alignment horizontal="center" vertical="center" wrapText="1"/>
      <protection locked="0"/>
    </xf>
    <xf numFmtId="0" fontId="9" fillId="0" borderId="12" xfId="0" applyFont="1" applyBorder="1" applyAlignment="1">
      <alignment horizontal="center" vertical="center" wrapText="1"/>
    </xf>
    <xf numFmtId="0" fontId="9" fillId="0" borderId="7" xfId="0" applyFont="1" applyBorder="1" applyAlignment="1">
      <alignment vertical="center" wrapText="1"/>
    </xf>
    <xf numFmtId="0" fontId="9" fillId="0" borderId="12" xfId="0" applyFont="1" applyBorder="1" applyAlignment="1">
      <alignment vertical="center" wrapText="1"/>
    </xf>
    <xf numFmtId="0" fontId="13" fillId="4" borderId="2" xfId="0" applyFont="1" applyFill="1" applyBorder="1" applyAlignment="1">
      <alignment horizontal="center" vertical="center"/>
    </xf>
    <xf numFmtId="0" fontId="13" fillId="4" borderId="2" xfId="0" applyFont="1" applyFill="1" applyBorder="1" applyAlignment="1">
      <alignment horizontal="center" vertical="center" wrapText="1"/>
    </xf>
    <xf numFmtId="0" fontId="11" fillId="9" borderId="2" xfId="0" applyFont="1" applyFill="1" applyBorder="1" applyAlignment="1">
      <alignment horizontal="center" vertical="center" wrapText="1"/>
    </xf>
    <xf numFmtId="0" fontId="11" fillId="8" borderId="2" xfId="0" applyFont="1" applyFill="1" applyBorder="1" applyAlignment="1">
      <alignment horizontal="center" vertical="center" wrapText="1"/>
    </xf>
    <xf numFmtId="0" fontId="9" fillId="0" borderId="15" xfId="0" applyFont="1" applyBorder="1" applyAlignment="1">
      <alignment vertical="center" wrapText="1"/>
    </xf>
    <xf numFmtId="0" fontId="12" fillId="0" borderId="7" xfId="0" applyFont="1" applyBorder="1" applyAlignment="1">
      <alignment horizontal="center" vertical="center" wrapText="1"/>
    </xf>
    <xf numFmtId="14" fontId="12" fillId="0" borderId="8" xfId="0" applyNumberFormat="1" applyFont="1" applyBorder="1" applyAlignment="1">
      <alignment horizontal="center" vertical="center" wrapText="1"/>
    </xf>
    <xf numFmtId="14" fontId="12" fillId="0" borderId="10" xfId="0" applyNumberFormat="1" applyFont="1" applyBorder="1" applyAlignment="1">
      <alignment horizontal="center" vertical="center" wrapText="1"/>
    </xf>
    <xf numFmtId="14" fontId="9" fillId="0" borderId="10" xfId="0" applyNumberFormat="1" applyFont="1" applyBorder="1" applyAlignment="1">
      <alignment horizontal="center" vertical="center" wrapText="1"/>
    </xf>
    <xf numFmtId="0" fontId="12" fillId="0" borderId="12" xfId="0" applyFont="1" applyBorder="1" applyAlignment="1">
      <alignment horizontal="center" vertical="center" wrapText="1"/>
    </xf>
    <xf numFmtId="14" fontId="12" fillId="0" borderId="13" xfId="0" applyNumberFormat="1" applyFont="1" applyBorder="1" applyAlignment="1">
      <alignment horizontal="center" vertical="center" wrapText="1"/>
    </xf>
    <xf numFmtId="14" fontId="9" fillId="0" borderId="8" xfId="0" applyNumberFormat="1" applyFont="1" applyBorder="1" applyAlignment="1">
      <alignment horizontal="center" vertical="center" wrapText="1"/>
    </xf>
    <xf numFmtId="14" fontId="9" fillId="0" borderId="13" xfId="0" applyNumberFormat="1" applyFont="1" applyBorder="1" applyAlignment="1">
      <alignment horizontal="center" vertical="center" wrapText="1"/>
    </xf>
    <xf numFmtId="0" fontId="13" fillId="7" borderId="2" xfId="0" applyFont="1" applyFill="1" applyBorder="1" applyAlignment="1">
      <alignment horizontal="center" vertical="center"/>
    </xf>
    <xf numFmtId="0" fontId="13" fillId="7" borderId="2" xfId="0" applyFont="1" applyFill="1" applyBorder="1" applyAlignment="1">
      <alignment horizontal="center" vertical="center" wrapText="1"/>
    </xf>
    <xf numFmtId="0" fontId="13" fillId="10" borderId="2" xfId="0" applyFont="1" applyFill="1" applyBorder="1" applyAlignment="1">
      <alignment horizontal="center" vertical="center"/>
    </xf>
    <xf numFmtId="0" fontId="13" fillId="10" borderId="2" xfId="0" applyFont="1" applyFill="1" applyBorder="1" applyAlignment="1">
      <alignment horizontal="center" vertical="center" wrapText="1"/>
    </xf>
    <xf numFmtId="0" fontId="13" fillId="5" borderId="2" xfId="0" applyFont="1" applyFill="1" applyBorder="1" applyAlignment="1">
      <alignment horizontal="center" vertical="center"/>
    </xf>
    <xf numFmtId="0" fontId="13" fillId="5" borderId="2" xfId="0" applyFont="1" applyFill="1" applyBorder="1" applyAlignment="1">
      <alignment horizontal="center" vertical="center" wrapText="1"/>
    </xf>
    <xf numFmtId="0" fontId="9" fillId="2" borderId="0" xfId="0" applyFont="1" applyFill="1"/>
    <xf numFmtId="0" fontId="0" fillId="2" borderId="0" xfId="0" applyFill="1" applyAlignment="1">
      <alignment wrapText="1"/>
    </xf>
    <xf numFmtId="0" fontId="0" fillId="2" borderId="0" xfId="0" applyFill="1"/>
    <xf numFmtId="0" fontId="13" fillId="12" borderId="21" xfId="0" applyFont="1" applyFill="1" applyBorder="1" applyAlignment="1">
      <alignment vertical="center" wrapText="1"/>
    </xf>
    <xf numFmtId="0" fontId="13" fillId="12" borderId="22" xfId="0" applyFont="1" applyFill="1" applyBorder="1" applyAlignment="1">
      <alignment vertical="center" wrapText="1"/>
    </xf>
    <xf numFmtId="0" fontId="0" fillId="2" borderId="23" xfId="0" applyFill="1" applyBorder="1"/>
    <xf numFmtId="49" fontId="13" fillId="13" borderId="24" xfId="0" applyNumberFormat="1" applyFont="1" applyFill="1" applyBorder="1" applyAlignment="1">
      <alignment vertical="center" wrapText="1"/>
    </xf>
    <xf numFmtId="49" fontId="12" fillId="13" borderId="25" xfId="0" quotePrefix="1" applyNumberFormat="1" applyFont="1" applyFill="1" applyBorder="1" applyAlignment="1">
      <alignment horizontal="left" vertical="center" wrapText="1"/>
    </xf>
    <xf numFmtId="49" fontId="13" fillId="0" borderId="24" xfId="0" applyNumberFormat="1" applyFont="1" applyBorder="1" applyAlignment="1">
      <alignment vertical="center" wrapText="1"/>
    </xf>
    <xf numFmtId="49" fontId="12" fillId="0" borderId="26" xfId="0" quotePrefix="1" applyNumberFormat="1" applyFont="1" applyBorder="1" applyAlignment="1">
      <alignment horizontal="left" vertical="center" wrapText="1"/>
    </xf>
    <xf numFmtId="49" fontId="12" fillId="13" borderId="26" xfId="0" applyNumberFormat="1" applyFont="1" applyFill="1" applyBorder="1" applyAlignment="1">
      <alignment vertical="center" wrapText="1"/>
    </xf>
    <xf numFmtId="49" fontId="12" fillId="13" borderId="26" xfId="0" quotePrefix="1" applyNumberFormat="1" applyFont="1" applyFill="1" applyBorder="1" applyAlignment="1">
      <alignment horizontal="left" vertical="center" wrapText="1"/>
    </xf>
    <xf numFmtId="49" fontId="12" fillId="0" borderId="26" xfId="0" applyNumberFormat="1" applyFont="1" applyBorder="1" applyAlignment="1">
      <alignment vertical="center" wrapText="1"/>
    </xf>
    <xf numFmtId="0" fontId="13" fillId="2" borderId="27" xfId="0" applyFont="1" applyFill="1" applyBorder="1" applyAlignment="1">
      <alignment vertical="center" wrapText="1"/>
    </xf>
    <xf numFmtId="0" fontId="12" fillId="2" borderId="27" xfId="0" applyFont="1" applyFill="1" applyBorder="1" applyAlignment="1">
      <alignment vertical="center" wrapText="1"/>
    </xf>
    <xf numFmtId="0" fontId="12" fillId="2" borderId="0" xfId="0" quotePrefix="1" applyFont="1" applyFill="1" applyAlignment="1">
      <alignment horizontal="left" vertical="center" wrapText="1"/>
    </xf>
    <xf numFmtId="0" fontId="12" fillId="2" borderId="0" xfId="0" applyFont="1" applyFill="1" applyAlignment="1">
      <alignment vertical="center" wrapText="1"/>
    </xf>
    <xf numFmtId="0" fontId="13" fillId="14" borderId="28" xfId="0" applyFont="1" applyFill="1" applyBorder="1" applyAlignment="1">
      <alignment horizontal="center" vertical="center" wrapText="1"/>
    </xf>
    <xf numFmtId="0" fontId="13" fillId="14" borderId="29" xfId="0" applyFont="1" applyFill="1" applyBorder="1" applyAlignment="1">
      <alignment horizontal="center" vertical="top" wrapText="1"/>
    </xf>
    <xf numFmtId="0" fontId="13" fillId="14" borderId="30" xfId="0" applyFont="1" applyFill="1" applyBorder="1" applyAlignment="1">
      <alignment horizontal="center" vertical="top" wrapText="1"/>
    </xf>
    <xf numFmtId="49" fontId="13" fillId="15" borderId="29" xfId="0" applyNumberFormat="1" applyFont="1" applyFill="1" applyBorder="1" applyAlignment="1">
      <alignment horizontal="center" vertical="top" wrapText="1"/>
    </xf>
    <xf numFmtId="49" fontId="13" fillId="15" borderId="29" xfId="0" applyNumberFormat="1" applyFont="1" applyFill="1" applyBorder="1" applyAlignment="1">
      <alignment horizontal="left" vertical="top" wrapText="1"/>
    </xf>
    <xf numFmtId="49" fontId="13" fillId="15" borderId="30" xfId="0" quotePrefix="1" applyNumberFormat="1" applyFont="1" applyFill="1" applyBorder="1" applyAlignment="1">
      <alignment horizontal="center" vertical="center" wrapText="1"/>
    </xf>
    <xf numFmtId="49" fontId="13" fillId="16" borderId="29" xfId="0" applyNumberFormat="1" applyFont="1" applyFill="1" applyBorder="1" applyAlignment="1">
      <alignment horizontal="center" vertical="top" wrapText="1"/>
    </xf>
    <xf numFmtId="49" fontId="13" fillId="16" borderId="29" xfId="0" applyNumberFormat="1" applyFont="1" applyFill="1" applyBorder="1" applyAlignment="1">
      <alignment horizontal="left" vertical="top" wrapText="1"/>
    </xf>
    <xf numFmtId="49" fontId="13" fillId="16" borderId="31" xfId="0" applyNumberFormat="1" applyFont="1" applyFill="1" applyBorder="1" applyAlignment="1">
      <alignment horizontal="center" vertical="center" wrapText="1"/>
    </xf>
    <xf numFmtId="49" fontId="13" fillId="15" borderId="32" xfId="0" applyNumberFormat="1" applyFont="1" applyFill="1" applyBorder="1" applyAlignment="1">
      <alignment horizontal="left" vertical="top" wrapText="1"/>
    </xf>
    <xf numFmtId="49" fontId="13" fillId="15" borderId="32" xfId="0" quotePrefix="1" applyNumberFormat="1" applyFont="1" applyFill="1" applyBorder="1" applyAlignment="1">
      <alignment horizontal="center" vertical="center" wrapText="1"/>
    </xf>
    <xf numFmtId="49" fontId="13" fillId="16" borderId="29" xfId="0" applyNumberFormat="1" applyFont="1" applyFill="1" applyBorder="1" applyAlignment="1">
      <alignment horizontal="center" vertical="center" wrapText="1"/>
    </xf>
    <xf numFmtId="49" fontId="13" fillId="16" borderId="29" xfId="0" applyNumberFormat="1" applyFont="1" applyFill="1" applyBorder="1" applyAlignment="1">
      <alignment horizontal="left" vertical="center" wrapText="1"/>
    </xf>
    <xf numFmtId="49" fontId="13" fillId="15" borderId="29" xfId="0" applyNumberFormat="1" applyFont="1" applyFill="1" applyBorder="1" applyAlignment="1">
      <alignment horizontal="center" vertical="center" wrapText="1"/>
    </xf>
    <xf numFmtId="49" fontId="13" fillId="15" borderId="29" xfId="0" applyNumberFormat="1" applyFont="1" applyFill="1" applyBorder="1" applyAlignment="1">
      <alignment horizontal="left" vertical="center" wrapText="1"/>
    </xf>
    <xf numFmtId="49" fontId="13" fillId="15" borderId="33" xfId="0" applyNumberFormat="1" applyFont="1" applyFill="1" applyBorder="1" applyAlignment="1">
      <alignment horizontal="center" vertical="center" wrapText="1"/>
    </xf>
    <xf numFmtId="49" fontId="20" fillId="16" borderId="29" xfId="0" applyNumberFormat="1" applyFont="1" applyFill="1" applyBorder="1" applyAlignment="1">
      <alignment horizontal="center" vertical="top" wrapText="1"/>
    </xf>
    <xf numFmtId="49" fontId="20" fillId="16" borderId="29" xfId="0" applyNumberFormat="1" applyFont="1" applyFill="1" applyBorder="1" applyAlignment="1">
      <alignment horizontal="left" vertical="top" wrapText="1"/>
    </xf>
    <xf numFmtId="49" fontId="20" fillId="15" borderId="29" xfId="0" applyNumberFormat="1" applyFont="1" applyFill="1" applyBorder="1" applyAlignment="1">
      <alignment horizontal="center" vertical="top" wrapText="1"/>
    </xf>
    <xf numFmtId="49" fontId="20" fillId="15" borderId="32" xfId="0" applyNumberFormat="1" applyFont="1" applyFill="1" applyBorder="1" applyAlignment="1">
      <alignment horizontal="left" vertical="top" wrapText="1"/>
    </xf>
    <xf numFmtId="49" fontId="13" fillId="15" borderId="32" xfId="0" applyNumberFormat="1" applyFont="1" applyFill="1" applyBorder="1" applyAlignment="1">
      <alignment horizontal="center" vertical="center" wrapText="1"/>
    </xf>
    <xf numFmtId="0" fontId="13" fillId="15" borderId="29" xfId="0" applyFont="1" applyFill="1" applyBorder="1" applyAlignment="1">
      <alignment horizontal="center" vertical="center" wrapText="1"/>
    </xf>
    <xf numFmtId="0" fontId="13" fillId="15" borderId="29" xfId="0" applyFont="1" applyFill="1" applyBorder="1" applyAlignment="1">
      <alignment horizontal="left" vertical="center" wrapText="1"/>
    </xf>
    <xf numFmtId="0" fontId="13" fillId="15" borderId="33" xfId="0" applyFont="1" applyFill="1" applyBorder="1" applyAlignment="1">
      <alignment horizontal="center" vertical="center" wrapText="1"/>
    </xf>
    <xf numFmtId="0" fontId="16" fillId="0" borderId="0" xfId="0" applyFont="1" applyAlignment="1">
      <alignment horizontal="left" vertical="top" wrapText="1"/>
    </xf>
    <xf numFmtId="0" fontId="7" fillId="0" borderId="0" xfId="0" applyFont="1" applyAlignment="1">
      <alignment horizontal="left" vertical="top" wrapText="1"/>
    </xf>
    <xf numFmtId="0" fontId="6" fillId="0" borderId="0" xfId="0" applyFont="1" applyAlignment="1">
      <alignment horizontal="center"/>
    </xf>
    <xf numFmtId="0" fontId="9" fillId="0" borderId="6" xfId="0" applyFont="1" applyBorder="1" applyAlignment="1">
      <alignment horizontal="center" vertical="center"/>
    </xf>
    <xf numFmtId="0" fontId="9" fillId="0" borderId="9" xfId="0" applyFont="1" applyBorder="1" applyAlignment="1">
      <alignment horizontal="center" vertical="center"/>
    </xf>
    <xf numFmtId="0" fontId="9" fillId="0" borderId="11" xfId="0" applyFont="1" applyBorder="1" applyAlignment="1">
      <alignment horizontal="center" vertical="center"/>
    </xf>
    <xf numFmtId="0" fontId="14" fillId="0" borderId="7" xfId="0" applyFont="1" applyBorder="1" applyAlignment="1">
      <alignment horizontal="center" vertical="center" wrapText="1"/>
    </xf>
    <xf numFmtId="0" fontId="14" fillId="0" borderId="1" xfId="0" applyFont="1" applyBorder="1" applyAlignment="1">
      <alignment horizontal="center" vertical="center" wrapText="1"/>
    </xf>
    <xf numFmtId="0" fontId="14" fillId="0" borderId="12" xfId="0" applyFont="1" applyBorder="1" applyAlignment="1">
      <alignment horizontal="center" vertical="center" wrapText="1"/>
    </xf>
    <xf numFmtId="0" fontId="19" fillId="7" borderId="17" xfId="0" applyFont="1" applyFill="1" applyBorder="1" applyAlignment="1">
      <alignment horizontal="center" vertical="center" textRotation="90" wrapText="1"/>
    </xf>
    <xf numFmtId="0" fontId="19" fillId="7" borderId="18" xfId="0" applyFont="1" applyFill="1" applyBorder="1" applyAlignment="1">
      <alignment horizontal="center" vertical="center" textRotation="90" wrapText="1"/>
    </xf>
    <xf numFmtId="0" fontId="19" fillId="7" borderId="20" xfId="0" applyFont="1" applyFill="1" applyBorder="1" applyAlignment="1">
      <alignment horizontal="center" vertical="center" textRotation="90" wrapText="1"/>
    </xf>
    <xf numFmtId="0" fontId="18" fillId="11" borderId="17" xfId="0" applyFont="1" applyFill="1" applyBorder="1" applyAlignment="1">
      <alignment horizontal="center" vertical="center" textRotation="90" wrapText="1"/>
    </xf>
    <xf numFmtId="0" fontId="18" fillId="11" borderId="18" xfId="0" applyFont="1" applyFill="1" applyBorder="1" applyAlignment="1">
      <alignment horizontal="center" vertical="center" textRotation="90" wrapText="1"/>
    </xf>
    <xf numFmtId="0" fontId="18" fillId="11" borderId="20" xfId="0" applyFont="1" applyFill="1" applyBorder="1" applyAlignment="1">
      <alignment horizontal="center" vertical="center" textRotation="90" wrapText="1"/>
    </xf>
    <xf numFmtId="0" fontId="5" fillId="3" borderId="0" xfId="0" applyFont="1" applyFill="1" applyAlignment="1">
      <alignment horizontal="center" vertical="center" wrapText="1"/>
    </xf>
    <xf numFmtId="0" fontId="18" fillId="8" borderId="17" xfId="0" applyFont="1" applyFill="1" applyBorder="1" applyAlignment="1">
      <alignment horizontal="center" vertical="center" textRotation="90" wrapText="1"/>
    </xf>
    <xf numFmtId="0" fontId="18" fillId="8" borderId="18" xfId="0" applyFont="1" applyFill="1" applyBorder="1" applyAlignment="1">
      <alignment horizontal="center" vertical="center" textRotation="90" wrapText="1"/>
    </xf>
    <xf numFmtId="0" fontId="18" fillId="8" borderId="19" xfId="0" applyFont="1" applyFill="1" applyBorder="1" applyAlignment="1">
      <alignment horizontal="center" vertical="center" textRotation="90" wrapText="1"/>
    </xf>
    <xf numFmtId="0" fontId="19" fillId="10" borderId="17" xfId="0" applyFont="1" applyFill="1" applyBorder="1" applyAlignment="1">
      <alignment horizontal="center" vertical="center" textRotation="90" wrapText="1"/>
    </xf>
    <xf numFmtId="0" fontId="19" fillId="10" borderId="18" xfId="0" applyFont="1" applyFill="1" applyBorder="1" applyAlignment="1">
      <alignment horizontal="center" vertical="center" textRotation="90" wrapText="1"/>
    </xf>
    <xf numFmtId="0" fontId="19" fillId="10" borderId="20" xfId="0" applyFont="1" applyFill="1" applyBorder="1" applyAlignment="1">
      <alignment horizontal="center" vertical="center" textRotation="90" wrapText="1"/>
    </xf>
    <xf numFmtId="0" fontId="19" fillId="4" borderId="17" xfId="0" applyFont="1" applyFill="1" applyBorder="1" applyAlignment="1">
      <alignment horizontal="center" vertical="center" textRotation="90" wrapText="1"/>
    </xf>
    <xf numFmtId="0" fontId="19" fillId="4" borderId="18" xfId="0" applyFont="1" applyFill="1" applyBorder="1" applyAlignment="1">
      <alignment horizontal="center" vertical="center" textRotation="90" wrapText="1"/>
    </xf>
    <xf numFmtId="0" fontId="19" fillId="4" borderId="20" xfId="0" applyFont="1" applyFill="1" applyBorder="1" applyAlignment="1">
      <alignment horizontal="center" vertical="center" textRotation="90" wrapText="1"/>
    </xf>
    <xf numFmtId="0" fontId="19" fillId="5" borderId="17" xfId="0" applyFont="1" applyFill="1" applyBorder="1" applyAlignment="1">
      <alignment horizontal="center" vertical="center" textRotation="90" wrapText="1"/>
    </xf>
    <xf numFmtId="0" fontId="19" fillId="5" borderId="18" xfId="0" applyFont="1" applyFill="1" applyBorder="1" applyAlignment="1">
      <alignment horizontal="center" vertical="center" textRotation="90" wrapText="1"/>
    </xf>
    <xf numFmtId="0" fontId="19" fillId="5" borderId="20" xfId="0" applyFont="1" applyFill="1" applyBorder="1" applyAlignment="1">
      <alignment horizontal="center" vertical="center" textRotation="90" wrapText="1"/>
    </xf>
    <xf numFmtId="0" fontId="9" fillId="0" borderId="7" xfId="0" applyFont="1" applyBorder="1" applyAlignment="1">
      <alignment horizontal="center" vertical="center" wrapText="1"/>
    </xf>
    <xf numFmtId="0" fontId="9" fillId="0" borderId="1" xfId="0" applyFont="1" applyBorder="1" applyAlignment="1">
      <alignment horizontal="center" vertical="center" wrapText="1"/>
    </xf>
    <xf numFmtId="0" fontId="9" fillId="0" borderId="12" xfId="0" applyFont="1" applyBorder="1" applyAlignment="1">
      <alignment horizontal="center" vertical="center" wrapText="1"/>
    </xf>
    <xf numFmtId="0" fontId="18" fillId="6" borderId="17" xfId="0" applyFont="1" applyFill="1" applyBorder="1" applyAlignment="1">
      <alignment horizontal="center" vertical="center" textRotation="90" wrapText="1"/>
    </xf>
    <xf numFmtId="0" fontId="18" fillId="6" borderId="18" xfId="0" applyFont="1" applyFill="1" applyBorder="1" applyAlignment="1">
      <alignment horizontal="center" vertical="center" textRotation="90" wrapText="1"/>
    </xf>
    <xf numFmtId="0" fontId="18" fillId="6" borderId="20" xfId="0" applyFont="1" applyFill="1" applyBorder="1" applyAlignment="1">
      <alignment horizontal="center" vertical="center" textRotation="90" wrapText="1"/>
    </xf>
    <xf numFmtId="0" fontId="14" fillId="0" borderId="15" xfId="0" applyFont="1" applyBorder="1" applyAlignment="1">
      <alignment horizontal="center" vertical="center" wrapText="1"/>
    </xf>
    <xf numFmtId="0" fontId="9" fillId="0" borderId="14" xfId="0" applyFont="1" applyBorder="1" applyAlignment="1">
      <alignment horizontal="center" vertical="center"/>
    </xf>
  </cellXfs>
  <cellStyles count="2">
    <cellStyle name="Hyperlink" xfId="1" builtinId="8"/>
    <cellStyle name="Normal" xfId="0" builtinId="0"/>
  </cellStyles>
  <dxfs count="55">
    <dxf>
      <font>
        <b/>
        <i val="0"/>
        <color theme="0"/>
      </font>
      <fill>
        <patternFill>
          <bgColor rgb="FFF99D31"/>
        </patternFill>
      </fill>
      <border>
        <left/>
        <right/>
        <top/>
        <bottom/>
        <vertical/>
        <horizontal/>
      </border>
    </dxf>
    <dxf>
      <border>
        <left style="thin">
          <color auto="1"/>
        </left>
        <right style="thin">
          <color auto="1"/>
        </right>
        <top style="thin">
          <color auto="1"/>
        </top>
        <bottom style="thin">
          <color auto="1"/>
        </bottom>
        <vertical/>
        <horizontal/>
      </border>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border>
        <left style="thin">
          <color auto="1"/>
        </left>
        <right style="thin">
          <color auto="1"/>
        </right>
        <top style="thin">
          <color auto="1"/>
        </top>
        <bottom style="thin">
          <color auto="1"/>
        </bottom>
        <vertical/>
        <horizontal/>
      </border>
    </dxf>
    <dxf>
      <font>
        <b/>
        <i val="0"/>
        <color theme="0"/>
      </font>
      <fill>
        <patternFill>
          <bgColor rgb="FFC4122D"/>
        </patternFill>
      </fill>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border>
        <left style="thin">
          <color auto="1"/>
        </left>
        <right style="thin">
          <color auto="1"/>
        </right>
        <top style="thin">
          <color auto="1"/>
        </top>
        <bottom style="thin">
          <color auto="1"/>
        </bottom>
        <vertical/>
        <horizontal/>
      </border>
    </dxf>
    <dxf>
      <font>
        <b/>
        <i val="0"/>
        <color theme="0"/>
      </font>
      <fill>
        <patternFill>
          <fgColor theme="0"/>
          <bgColor rgb="FF791D7E"/>
        </patternFill>
      </fill>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border>
        <left style="thin">
          <color auto="1"/>
        </left>
        <right style="thin">
          <color auto="1"/>
        </right>
        <top style="thin">
          <color auto="1"/>
        </top>
        <bottom style="thin">
          <color auto="1"/>
        </bottom>
        <vertical/>
        <horizontal/>
      </border>
    </dxf>
    <dxf>
      <font>
        <b/>
        <i val="0"/>
        <color theme="0"/>
      </font>
      <fill>
        <patternFill>
          <bgColor rgb="FFB76612"/>
        </patternFill>
      </fill>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border>
        <left style="thin">
          <color auto="1"/>
        </left>
        <right style="thin">
          <color auto="1"/>
        </right>
        <top style="thin">
          <color auto="1"/>
        </top>
        <bottom style="thin">
          <color auto="1"/>
        </bottom>
        <vertical/>
        <horizontal/>
      </border>
    </dxf>
    <dxf>
      <font>
        <color theme="0"/>
      </font>
      <fill>
        <patternFill>
          <bgColor rgb="FF26BCD7"/>
        </patternFill>
      </fill>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border>
        <left style="thin">
          <color auto="1"/>
        </left>
        <right style="thin">
          <color auto="1"/>
        </right>
        <top style="thin">
          <color auto="1"/>
        </top>
        <bottom style="thin">
          <color auto="1"/>
        </bottom>
        <vertical/>
        <horizontal/>
      </border>
    </dxf>
    <dxf>
      <font>
        <b/>
        <i val="0"/>
        <color auto="1"/>
      </font>
      <fill>
        <patternFill>
          <bgColor rgb="FFFFE153"/>
        </patternFill>
      </fill>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font>
        <b/>
        <i val="0"/>
        <color theme="0"/>
      </font>
      <fill>
        <patternFill>
          <bgColor rgb="FF003768"/>
        </patternFill>
      </fill>
    </dxf>
    <dxf>
      <border>
        <left style="thin">
          <color auto="1"/>
        </left>
        <right style="thin">
          <color auto="1"/>
        </right>
        <top style="thin">
          <color auto="1"/>
        </top>
        <bottom style="thin">
          <color auto="1"/>
        </bottom>
        <vertical/>
        <horizontal/>
      </border>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border>
        <left style="thin">
          <color auto="1"/>
        </left>
        <right style="thin">
          <color auto="1"/>
        </right>
        <top style="thin">
          <color auto="1"/>
        </top>
        <bottom style="thin">
          <color auto="1"/>
        </bottom>
        <vertical/>
        <horizontal/>
      </border>
    </dxf>
    <dxf>
      <font>
        <b/>
        <i val="0"/>
        <strike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s>
  <tableStyles count="0" defaultTableStyle="TableStyleMedium2" defaultPivotStyle="PivotStyleLight16"/>
  <colors>
    <mruColors>
      <color rgb="FF26BCD7"/>
      <color rgb="FFEC008C"/>
      <color rgb="FF4E8ABE"/>
      <color rgb="FF791D7E"/>
      <color rgb="FFFFE153"/>
      <color rgb="FFDC83A6"/>
      <color rgb="FFC11728"/>
      <color rgb="FFF99D31"/>
      <color rgb="FF00853F"/>
      <color rgb="FFD9DA5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r>
              <a:rPr lang="en-GB"/>
              <a:t>Breakdown of </a:t>
            </a:r>
            <a:r>
              <a:rPr lang="en-GB" b="1">
                <a:solidFill>
                  <a:srgbClr val="EC008C"/>
                </a:solidFill>
              </a:rPr>
              <a:t>'Action Status' </a:t>
            </a:r>
            <a:r>
              <a:rPr lang="en-GB"/>
              <a:t>per category</a:t>
            </a:r>
          </a:p>
        </c:rich>
      </c:tx>
      <c:overlay val="0"/>
      <c:spPr>
        <a:noFill/>
        <a:ln>
          <a:noFill/>
        </a:ln>
        <a:effectLst/>
      </c:spPr>
      <c:txPr>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endParaRPr lang="en-US"/>
        </a:p>
      </c:txPr>
    </c:title>
    <c:autoTitleDeleted val="0"/>
    <c:plotArea>
      <c:layout/>
      <c:barChart>
        <c:barDir val="bar"/>
        <c:grouping val="percentStacked"/>
        <c:varyColors val="0"/>
        <c:ser>
          <c:idx val="0"/>
          <c:order val="0"/>
          <c:tx>
            <c:strRef>
              <c:f>'Tables &amp; graphs'!$A$18</c:f>
              <c:strCache>
                <c:ptCount val="1"/>
                <c:pt idx="0">
                  <c:v>Not started</c:v>
                </c:pt>
              </c:strCache>
            </c:strRef>
          </c:tx>
          <c:spPr>
            <a:solidFill>
              <a:srgbClr val="26BCD7"/>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graphs'!$B$18:$H$18</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1DA9-4A9B-A45E-F0644167BEF6}"/>
            </c:ext>
          </c:extLst>
        </c:ser>
        <c:ser>
          <c:idx val="1"/>
          <c:order val="1"/>
          <c:tx>
            <c:strRef>
              <c:f>'Tables &amp; graphs'!$A$19</c:f>
              <c:strCache>
                <c:ptCount val="1"/>
                <c:pt idx="0">
                  <c:v>Action rejected</c:v>
                </c:pt>
              </c:strCache>
            </c:strRef>
          </c:tx>
          <c:spPr>
            <a:solidFill>
              <a:srgbClr val="F99D31"/>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graphs'!$B$19:$H$19</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1-1DA9-4A9B-A45E-F0644167BEF6}"/>
            </c:ext>
          </c:extLst>
        </c:ser>
        <c:ser>
          <c:idx val="2"/>
          <c:order val="2"/>
          <c:tx>
            <c:strRef>
              <c:f>'Tables &amp; graphs'!$A$20</c:f>
              <c:strCache>
                <c:ptCount val="1"/>
                <c:pt idx="0">
                  <c:v>On track</c:v>
                </c:pt>
              </c:strCache>
            </c:strRef>
          </c:tx>
          <c:spPr>
            <a:solidFill>
              <a:srgbClr val="D9DA56"/>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graphs'!$B$20:$H$20</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2-1DA9-4A9B-A45E-F0644167BEF6}"/>
            </c:ext>
          </c:extLst>
        </c:ser>
        <c:ser>
          <c:idx val="3"/>
          <c:order val="3"/>
          <c:tx>
            <c:strRef>
              <c:f>'Tables &amp; graphs'!$A$21</c:f>
              <c:strCache>
                <c:ptCount val="1"/>
                <c:pt idx="0">
                  <c:v>Overdue</c:v>
                </c:pt>
              </c:strCache>
            </c:strRef>
          </c:tx>
          <c:spPr>
            <a:solidFill>
              <a:srgbClr val="C41230"/>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graphs'!$B$21:$H$21</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3-1DA9-4A9B-A45E-F0644167BEF6}"/>
            </c:ext>
          </c:extLst>
        </c:ser>
        <c:ser>
          <c:idx val="4"/>
          <c:order val="4"/>
          <c:tx>
            <c:strRef>
              <c:f>'Tables &amp; graphs'!$A$22</c:f>
              <c:strCache>
                <c:ptCount val="1"/>
                <c:pt idx="0">
                  <c:v>Completed</c:v>
                </c:pt>
              </c:strCache>
            </c:strRef>
          </c:tx>
          <c:spPr>
            <a:solidFill>
              <a:srgbClr val="00853F"/>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graphs'!$B$22:$H$22</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1DA9-4A9B-A45E-F0644167BEF6}"/>
            </c:ext>
          </c:extLst>
        </c:ser>
        <c:ser>
          <c:idx val="5"/>
          <c:order val="5"/>
          <c:tx>
            <c:strRef>
              <c:f>'Tables &amp; graphs'!$A$23</c:f>
              <c:strCache>
                <c:ptCount val="1"/>
                <c:pt idx="0">
                  <c:v>Blank</c:v>
                </c:pt>
              </c:strCache>
            </c:strRef>
          </c:tx>
          <c:spPr>
            <a:solidFill>
              <a:srgbClr val="003768"/>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graphs'!$B$23:$H$23</c:f>
              <c:numCache>
                <c:formatCode>General</c:formatCode>
                <c:ptCount val="7"/>
                <c:pt idx="0">
                  <c:v>9</c:v>
                </c:pt>
                <c:pt idx="1">
                  <c:v>8</c:v>
                </c:pt>
                <c:pt idx="2">
                  <c:v>9</c:v>
                </c:pt>
                <c:pt idx="3">
                  <c:v>8</c:v>
                </c:pt>
                <c:pt idx="4">
                  <c:v>8</c:v>
                </c:pt>
                <c:pt idx="5">
                  <c:v>3</c:v>
                </c:pt>
                <c:pt idx="6">
                  <c:v>8</c:v>
                </c:pt>
              </c:numCache>
            </c:numRef>
          </c:val>
          <c:extLst>
            <c:ext xmlns:c16="http://schemas.microsoft.com/office/drawing/2014/chart" uri="{C3380CC4-5D6E-409C-BE32-E72D297353CC}">
              <c16:uniqueId val="{00000005-1DA9-4A9B-A45E-F0644167BEF6}"/>
            </c:ext>
          </c:extLst>
        </c:ser>
        <c:dLbls>
          <c:showLegendKey val="0"/>
          <c:showVal val="0"/>
          <c:showCatName val="0"/>
          <c:showSerName val="0"/>
          <c:showPercent val="0"/>
          <c:showBubbleSize val="0"/>
        </c:dLbls>
        <c:gapWidth val="150"/>
        <c:overlap val="100"/>
        <c:axId val="242480384"/>
        <c:axId val="242476640"/>
      </c:barChart>
      <c:catAx>
        <c:axId val="242480384"/>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42476640"/>
        <c:crosses val="autoZero"/>
        <c:auto val="1"/>
        <c:lblAlgn val="ctr"/>
        <c:lblOffset val="100"/>
        <c:noMultiLvlLbl val="0"/>
      </c:catAx>
      <c:valAx>
        <c:axId val="242476640"/>
        <c:scaling>
          <c:orientation val="minMax"/>
        </c:scaling>
        <c:delete val="0"/>
        <c:axPos val="t"/>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4248038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solidFill>
            <a:srgbClr val="003768"/>
          </a:solidFill>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r>
              <a:rPr lang="en-GB"/>
              <a:t>Volume of </a:t>
            </a:r>
            <a:r>
              <a:rPr lang="en-GB" b="1">
                <a:solidFill>
                  <a:srgbClr val="EC008C"/>
                </a:solidFill>
              </a:rPr>
              <a:t>'Action Status' </a:t>
            </a:r>
            <a:r>
              <a:rPr lang="en-GB"/>
              <a:t>per category</a:t>
            </a:r>
          </a:p>
        </c:rich>
      </c:tx>
      <c:overlay val="0"/>
      <c:spPr>
        <a:noFill/>
        <a:ln>
          <a:noFill/>
        </a:ln>
        <a:effectLst/>
      </c:spPr>
      <c:txPr>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endParaRPr lang="en-US"/>
        </a:p>
      </c:txPr>
    </c:title>
    <c:autoTitleDeleted val="0"/>
    <c:plotArea>
      <c:layout/>
      <c:barChart>
        <c:barDir val="bar"/>
        <c:grouping val="stacked"/>
        <c:varyColors val="0"/>
        <c:ser>
          <c:idx val="0"/>
          <c:order val="0"/>
          <c:tx>
            <c:strRef>
              <c:f>'Tables &amp; graphs'!$A$18</c:f>
              <c:strCache>
                <c:ptCount val="1"/>
                <c:pt idx="0">
                  <c:v>Not started</c:v>
                </c:pt>
              </c:strCache>
            </c:strRef>
          </c:tx>
          <c:spPr>
            <a:solidFill>
              <a:srgbClr val="26BCD7"/>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graphs'!$B$18:$H$18</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906F-42D4-89C5-11D634AC6D8D}"/>
            </c:ext>
          </c:extLst>
        </c:ser>
        <c:ser>
          <c:idx val="1"/>
          <c:order val="1"/>
          <c:tx>
            <c:strRef>
              <c:f>'Tables &amp; graphs'!$A$19</c:f>
              <c:strCache>
                <c:ptCount val="1"/>
                <c:pt idx="0">
                  <c:v>Action rejected</c:v>
                </c:pt>
              </c:strCache>
            </c:strRef>
          </c:tx>
          <c:spPr>
            <a:solidFill>
              <a:srgbClr val="F99D31"/>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graphs'!$B$19:$H$19</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1-906F-42D4-89C5-11D634AC6D8D}"/>
            </c:ext>
          </c:extLst>
        </c:ser>
        <c:ser>
          <c:idx val="2"/>
          <c:order val="2"/>
          <c:tx>
            <c:strRef>
              <c:f>'Tables &amp; graphs'!$A$20</c:f>
              <c:strCache>
                <c:ptCount val="1"/>
                <c:pt idx="0">
                  <c:v>On track</c:v>
                </c:pt>
              </c:strCache>
            </c:strRef>
          </c:tx>
          <c:spPr>
            <a:solidFill>
              <a:srgbClr val="D9DA56"/>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graphs'!$B$20:$H$20</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2-906F-42D4-89C5-11D634AC6D8D}"/>
            </c:ext>
          </c:extLst>
        </c:ser>
        <c:ser>
          <c:idx val="3"/>
          <c:order val="3"/>
          <c:tx>
            <c:strRef>
              <c:f>'Tables &amp; graphs'!$A$21</c:f>
              <c:strCache>
                <c:ptCount val="1"/>
                <c:pt idx="0">
                  <c:v>Overdue</c:v>
                </c:pt>
              </c:strCache>
            </c:strRef>
          </c:tx>
          <c:spPr>
            <a:solidFill>
              <a:srgbClr val="C41230"/>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graphs'!$B$21:$H$21</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3-906F-42D4-89C5-11D634AC6D8D}"/>
            </c:ext>
          </c:extLst>
        </c:ser>
        <c:ser>
          <c:idx val="4"/>
          <c:order val="4"/>
          <c:tx>
            <c:strRef>
              <c:f>'Tables &amp; graphs'!$A$22</c:f>
              <c:strCache>
                <c:ptCount val="1"/>
                <c:pt idx="0">
                  <c:v>Completed</c:v>
                </c:pt>
              </c:strCache>
            </c:strRef>
          </c:tx>
          <c:spPr>
            <a:solidFill>
              <a:srgbClr val="00853F"/>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graphs'!$B$22:$H$22</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906F-42D4-89C5-11D634AC6D8D}"/>
            </c:ext>
          </c:extLst>
        </c:ser>
        <c:ser>
          <c:idx val="5"/>
          <c:order val="5"/>
          <c:tx>
            <c:strRef>
              <c:f>'Tables &amp; graphs'!$A$23</c:f>
              <c:strCache>
                <c:ptCount val="1"/>
                <c:pt idx="0">
                  <c:v>Blank</c:v>
                </c:pt>
              </c:strCache>
            </c:strRef>
          </c:tx>
          <c:spPr>
            <a:solidFill>
              <a:srgbClr val="003768"/>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graphs'!$B$23:$H$23</c:f>
              <c:numCache>
                <c:formatCode>General</c:formatCode>
                <c:ptCount val="7"/>
                <c:pt idx="0">
                  <c:v>9</c:v>
                </c:pt>
                <c:pt idx="1">
                  <c:v>8</c:v>
                </c:pt>
                <c:pt idx="2">
                  <c:v>9</c:v>
                </c:pt>
                <c:pt idx="3">
                  <c:v>8</c:v>
                </c:pt>
                <c:pt idx="4">
                  <c:v>8</c:v>
                </c:pt>
                <c:pt idx="5">
                  <c:v>3</c:v>
                </c:pt>
                <c:pt idx="6">
                  <c:v>8</c:v>
                </c:pt>
              </c:numCache>
            </c:numRef>
          </c:val>
          <c:extLst>
            <c:ext xmlns:c16="http://schemas.microsoft.com/office/drawing/2014/chart" uri="{C3380CC4-5D6E-409C-BE32-E72D297353CC}">
              <c16:uniqueId val="{00000005-906F-42D4-89C5-11D634AC6D8D}"/>
            </c:ext>
          </c:extLst>
        </c:ser>
        <c:dLbls>
          <c:showLegendKey val="0"/>
          <c:showVal val="0"/>
          <c:showCatName val="0"/>
          <c:showSerName val="0"/>
          <c:showPercent val="0"/>
          <c:showBubbleSize val="0"/>
        </c:dLbls>
        <c:gapWidth val="150"/>
        <c:overlap val="100"/>
        <c:axId val="2134160928"/>
        <c:axId val="2134161760"/>
      </c:barChart>
      <c:catAx>
        <c:axId val="2134160928"/>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134161760"/>
        <c:crosses val="autoZero"/>
        <c:auto val="1"/>
        <c:lblAlgn val="ctr"/>
        <c:lblOffset val="100"/>
        <c:noMultiLvlLbl val="0"/>
      </c:catAx>
      <c:valAx>
        <c:axId val="2134161760"/>
        <c:scaling>
          <c:orientation val="minMax"/>
        </c:scaling>
        <c:delete val="0"/>
        <c:axPos val="t"/>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13416092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solidFill>
            <a:srgbClr val="003768"/>
          </a:solidFill>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r>
              <a:rPr lang="en-GB"/>
              <a:t>Breakdown of </a:t>
            </a:r>
            <a:r>
              <a:rPr lang="en-GB" b="1">
                <a:solidFill>
                  <a:srgbClr val="EC008C"/>
                </a:solidFill>
              </a:rPr>
              <a:t>'Action Status' </a:t>
            </a:r>
            <a:r>
              <a:rPr lang="en-GB"/>
              <a:t>for all categories</a:t>
            </a:r>
          </a:p>
        </c:rich>
      </c:tx>
      <c:layout>
        <c:manualLayout>
          <c:xMode val="edge"/>
          <c:yMode val="edge"/>
          <c:x val="0.14211030341276559"/>
          <c:y val="3.491636465617063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endParaRPr lang="en-US"/>
        </a:p>
      </c:txPr>
    </c:title>
    <c:autoTitleDeleted val="0"/>
    <c:plotArea>
      <c:layout>
        <c:manualLayout>
          <c:layoutTarget val="inner"/>
          <c:xMode val="edge"/>
          <c:yMode val="edge"/>
          <c:x val="4.1192210524246264E-2"/>
          <c:y val="0.14925613359530873"/>
          <c:w val="0.90622981116124535"/>
          <c:h val="0.59689612073659104"/>
        </c:manualLayout>
      </c:layout>
      <c:barChart>
        <c:barDir val="bar"/>
        <c:grouping val="percentStacked"/>
        <c:varyColors val="0"/>
        <c:ser>
          <c:idx val="0"/>
          <c:order val="0"/>
          <c:tx>
            <c:strRef>
              <c:f>'Tables &amp; graphs'!$B$26</c:f>
              <c:strCache>
                <c:ptCount val="1"/>
                <c:pt idx="0">
                  <c:v>Not started</c:v>
                </c:pt>
              </c:strCache>
            </c:strRef>
          </c:tx>
          <c:spPr>
            <a:solidFill>
              <a:srgbClr val="26BCD7"/>
            </a:solidFill>
            <a:ln>
              <a:noFill/>
            </a:ln>
            <a:effectLst/>
          </c:spPr>
          <c:invertIfNegative val="0"/>
          <c:val>
            <c:numRef>
              <c:f>'Tables &amp; graphs'!$B$27</c:f>
              <c:numCache>
                <c:formatCode>General</c:formatCode>
                <c:ptCount val="1"/>
                <c:pt idx="0">
                  <c:v>0</c:v>
                </c:pt>
              </c:numCache>
            </c:numRef>
          </c:val>
          <c:extLst>
            <c:ext xmlns:c16="http://schemas.microsoft.com/office/drawing/2014/chart" uri="{C3380CC4-5D6E-409C-BE32-E72D297353CC}">
              <c16:uniqueId val="{00000000-C205-4317-9A6E-4EB451D7CB94}"/>
            </c:ext>
          </c:extLst>
        </c:ser>
        <c:ser>
          <c:idx val="1"/>
          <c:order val="1"/>
          <c:tx>
            <c:strRef>
              <c:f>'Tables &amp; graphs'!$C$26</c:f>
              <c:strCache>
                <c:ptCount val="1"/>
                <c:pt idx="0">
                  <c:v>Action rejected</c:v>
                </c:pt>
              </c:strCache>
            </c:strRef>
          </c:tx>
          <c:spPr>
            <a:solidFill>
              <a:srgbClr val="F99D31"/>
            </a:solidFill>
            <a:ln>
              <a:noFill/>
            </a:ln>
            <a:effectLst/>
          </c:spPr>
          <c:invertIfNegative val="0"/>
          <c:val>
            <c:numRef>
              <c:f>'Tables &amp; graphs'!$C$27</c:f>
              <c:numCache>
                <c:formatCode>General</c:formatCode>
                <c:ptCount val="1"/>
                <c:pt idx="0">
                  <c:v>0</c:v>
                </c:pt>
              </c:numCache>
            </c:numRef>
          </c:val>
          <c:extLst>
            <c:ext xmlns:c16="http://schemas.microsoft.com/office/drawing/2014/chart" uri="{C3380CC4-5D6E-409C-BE32-E72D297353CC}">
              <c16:uniqueId val="{00000001-C205-4317-9A6E-4EB451D7CB94}"/>
            </c:ext>
          </c:extLst>
        </c:ser>
        <c:ser>
          <c:idx val="2"/>
          <c:order val="2"/>
          <c:tx>
            <c:strRef>
              <c:f>'Tables &amp; graphs'!$D$26</c:f>
              <c:strCache>
                <c:ptCount val="1"/>
                <c:pt idx="0">
                  <c:v>On track</c:v>
                </c:pt>
              </c:strCache>
            </c:strRef>
          </c:tx>
          <c:spPr>
            <a:solidFill>
              <a:srgbClr val="D9DA56"/>
            </a:solidFill>
            <a:ln>
              <a:noFill/>
            </a:ln>
            <a:effectLst/>
          </c:spPr>
          <c:invertIfNegative val="0"/>
          <c:val>
            <c:numRef>
              <c:f>'Tables &amp; graphs'!$D$27</c:f>
              <c:numCache>
                <c:formatCode>General</c:formatCode>
                <c:ptCount val="1"/>
                <c:pt idx="0">
                  <c:v>0</c:v>
                </c:pt>
              </c:numCache>
            </c:numRef>
          </c:val>
          <c:extLst>
            <c:ext xmlns:c16="http://schemas.microsoft.com/office/drawing/2014/chart" uri="{C3380CC4-5D6E-409C-BE32-E72D297353CC}">
              <c16:uniqueId val="{00000002-C205-4317-9A6E-4EB451D7CB94}"/>
            </c:ext>
          </c:extLst>
        </c:ser>
        <c:ser>
          <c:idx val="3"/>
          <c:order val="3"/>
          <c:tx>
            <c:strRef>
              <c:f>'Tables &amp; graphs'!$E$26</c:f>
              <c:strCache>
                <c:ptCount val="1"/>
                <c:pt idx="0">
                  <c:v>Overdue</c:v>
                </c:pt>
              </c:strCache>
            </c:strRef>
          </c:tx>
          <c:spPr>
            <a:solidFill>
              <a:srgbClr val="C41230"/>
            </a:solidFill>
            <a:ln>
              <a:noFill/>
            </a:ln>
            <a:effectLst/>
          </c:spPr>
          <c:invertIfNegative val="0"/>
          <c:val>
            <c:numRef>
              <c:f>'Tables &amp; graphs'!$E$27</c:f>
              <c:numCache>
                <c:formatCode>General</c:formatCode>
                <c:ptCount val="1"/>
                <c:pt idx="0">
                  <c:v>0</c:v>
                </c:pt>
              </c:numCache>
            </c:numRef>
          </c:val>
          <c:extLst>
            <c:ext xmlns:c16="http://schemas.microsoft.com/office/drawing/2014/chart" uri="{C3380CC4-5D6E-409C-BE32-E72D297353CC}">
              <c16:uniqueId val="{00000003-C205-4317-9A6E-4EB451D7CB94}"/>
            </c:ext>
          </c:extLst>
        </c:ser>
        <c:ser>
          <c:idx val="4"/>
          <c:order val="4"/>
          <c:tx>
            <c:strRef>
              <c:f>'Tables &amp; graphs'!$F$26</c:f>
              <c:strCache>
                <c:ptCount val="1"/>
                <c:pt idx="0">
                  <c:v>Completed</c:v>
                </c:pt>
              </c:strCache>
            </c:strRef>
          </c:tx>
          <c:spPr>
            <a:solidFill>
              <a:srgbClr val="00853F"/>
            </a:solidFill>
            <a:ln>
              <a:noFill/>
            </a:ln>
            <a:effectLst/>
          </c:spPr>
          <c:invertIfNegative val="0"/>
          <c:val>
            <c:numRef>
              <c:f>'Tables &amp; graphs'!$F$27</c:f>
              <c:numCache>
                <c:formatCode>General</c:formatCode>
                <c:ptCount val="1"/>
                <c:pt idx="0">
                  <c:v>0</c:v>
                </c:pt>
              </c:numCache>
            </c:numRef>
          </c:val>
          <c:extLst>
            <c:ext xmlns:c16="http://schemas.microsoft.com/office/drawing/2014/chart" uri="{C3380CC4-5D6E-409C-BE32-E72D297353CC}">
              <c16:uniqueId val="{00000004-C205-4317-9A6E-4EB451D7CB94}"/>
            </c:ext>
          </c:extLst>
        </c:ser>
        <c:ser>
          <c:idx val="5"/>
          <c:order val="5"/>
          <c:tx>
            <c:strRef>
              <c:f>'Tables &amp; graphs'!$G$26</c:f>
              <c:strCache>
                <c:ptCount val="1"/>
                <c:pt idx="0">
                  <c:v>Blank</c:v>
                </c:pt>
              </c:strCache>
            </c:strRef>
          </c:tx>
          <c:spPr>
            <a:solidFill>
              <a:srgbClr val="003768"/>
            </a:solidFill>
            <a:ln>
              <a:noFill/>
            </a:ln>
            <a:effectLst/>
          </c:spPr>
          <c:invertIfNegative val="0"/>
          <c:val>
            <c:numRef>
              <c:f>'Tables &amp; graphs'!$G$27</c:f>
              <c:numCache>
                <c:formatCode>General</c:formatCode>
                <c:ptCount val="1"/>
                <c:pt idx="0">
                  <c:v>53</c:v>
                </c:pt>
              </c:numCache>
            </c:numRef>
          </c:val>
          <c:extLst>
            <c:ext xmlns:c16="http://schemas.microsoft.com/office/drawing/2014/chart" uri="{C3380CC4-5D6E-409C-BE32-E72D297353CC}">
              <c16:uniqueId val="{00000005-C205-4317-9A6E-4EB451D7CB94}"/>
            </c:ext>
          </c:extLst>
        </c:ser>
        <c:dLbls>
          <c:showLegendKey val="0"/>
          <c:showVal val="0"/>
          <c:showCatName val="0"/>
          <c:showSerName val="0"/>
          <c:showPercent val="0"/>
          <c:showBubbleSize val="0"/>
        </c:dLbls>
        <c:gapWidth val="100"/>
        <c:overlap val="100"/>
        <c:axId val="1808462944"/>
        <c:axId val="2134223584"/>
      </c:barChart>
      <c:catAx>
        <c:axId val="1808462944"/>
        <c:scaling>
          <c:orientation val="minMax"/>
        </c:scaling>
        <c:delete val="1"/>
        <c:axPos val="l"/>
        <c:numFmt formatCode="General" sourceLinked="1"/>
        <c:majorTickMark val="none"/>
        <c:minorTickMark val="none"/>
        <c:tickLblPos val="nextTo"/>
        <c:crossAx val="2134223584"/>
        <c:crosses val="autoZero"/>
        <c:auto val="1"/>
        <c:lblAlgn val="ctr"/>
        <c:lblOffset val="100"/>
        <c:noMultiLvlLbl val="0"/>
      </c:catAx>
      <c:valAx>
        <c:axId val="2134223584"/>
        <c:scaling>
          <c:orientation val="minMax"/>
        </c:scaling>
        <c:delete val="0"/>
        <c:axPos val="b"/>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180846294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rgbClr val="003768"/>
          </a:solidFill>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r>
              <a:rPr lang="en-GB"/>
              <a:t>Breakdown of </a:t>
            </a:r>
            <a:r>
              <a:rPr lang="en-GB" b="1">
                <a:solidFill>
                  <a:srgbClr val="26BCD7"/>
                </a:solidFill>
              </a:rPr>
              <a:t>'Current status' </a:t>
            </a:r>
            <a:r>
              <a:rPr lang="en-GB"/>
              <a:t>of all categories </a:t>
            </a:r>
          </a:p>
        </c:rich>
      </c:tx>
      <c:overlay val="0"/>
      <c:spPr>
        <a:noFill/>
        <a:ln>
          <a:noFill/>
        </a:ln>
        <a:effectLst/>
      </c:spPr>
      <c:txPr>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endParaRPr lang="en-US"/>
        </a:p>
      </c:txPr>
    </c:title>
    <c:autoTitleDeleted val="0"/>
    <c:plotArea>
      <c:layout/>
      <c:pieChart>
        <c:varyColors val="1"/>
        <c:ser>
          <c:idx val="0"/>
          <c:order val="0"/>
          <c:dPt>
            <c:idx val="0"/>
            <c:bubble3D val="0"/>
            <c:spPr>
              <a:solidFill>
                <a:schemeClr val="accent6"/>
              </a:solidFill>
              <a:ln w="19050">
                <a:solidFill>
                  <a:schemeClr val="lt1"/>
                </a:solidFill>
              </a:ln>
              <a:effectLst/>
            </c:spPr>
            <c:extLst>
              <c:ext xmlns:c16="http://schemas.microsoft.com/office/drawing/2014/chart" uri="{C3380CC4-5D6E-409C-BE32-E72D297353CC}">
                <c16:uniqueId val="{00000001-874C-4FE4-8FC0-DE06526A5020}"/>
              </c:ext>
            </c:extLst>
          </c:dPt>
          <c:dPt>
            <c:idx val="1"/>
            <c:bubble3D val="0"/>
            <c:spPr>
              <a:solidFill>
                <a:schemeClr val="accent4"/>
              </a:solidFill>
              <a:ln w="19050">
                <a:solidFill>
                  <a:schemeClr val="lt1"/>
                </a:solidFill>
              </a:ln>
              <a:effectLst/>
            </c:spPr>
            <c:extLst>
              <c:ext xmlns:c16="http://schemas.microsoft.com/office/drawing/2014/chart" uri="{C3380CC4-5D6E-409C-BE32-E72D297353CC}">
                <c16:uniqueId val="{00000003-874C-4FE4-8FC0-DE06526A5020}"/>
              </c:ext>
            </c:extLst>
          </c:dPt>
          <c:dPt>
            <c:idx val="2"/>
            <c:bubble3D val="0"/>
            <c:spPr>
              <a:solidFill>
                <a:srgbClr val="FF0000"/>
              </a:solidFill>
              <a:ln w="19050">
                <a:solidFill>
                  <a:schemeClr val="lt1"/>
                </a:solidFill>
              </a:ln>
              <a:effectLst/>
            </c:spPr>
            <c:extLst>
              <c:ext xmlns:c16="http://schemas.microsoft.com/office/drawing/2014/chart" uri="{C3380CC4-5D6E-409C-BE32-E72D297353CC}">
                <c16:uniqueId val="{00000005-874C-4FE4-8FC0-DE06526A5020}"/>
              </c:ext>
            </c:extLst>
          </c:dPt>
          <c:dPt>
            <c:idx val="3"/>
            <c:bubble3D val="0"/>
            <c:spPr>
              <a:solidFill>
                <a:srgbClr val="791D7E"/>
              </a:solidFill>
              <a:ln w="19050">
                <a:solidFill>
                  <a:schemeClr val="lt1"/>
                </a:solidFill>
              </a:ln>
              <a:effectLst/>
            </c:spPr>
            <c:extLst>
              <c:ext xmlns:c16="http://schemas.microsoft.com/office/drawing/2014/chart" uri="{C3380CC4-5D6E-409C-BE32-E72D297353CC}">
                <c16:uniqueId val="{00000007-874C-4FE4-8FC0-DE06526A5020}"/>
              </c:ext>
            </c:extLst>
          </c:dPt>
          <c:dPt>
            <c:idx val="4"/>
            <c:bubble3D val="0"/>
            <c:spPr>
              <a:solidFill>
                <a:srgbClr val="003768"/>
              </a:solidFill>
              <a:ln w="19050">
                <a:solidFill>
                  <a:schemeClr val="lt1"/>
                </a:solidFill>
              </a:ln>
              <a:effectLst/>
            </c:spPr>
            <c:extLst>
              <c:ext xmlns:c16="http://schemas.microsoft.com/office/drawing/2014/chart" uri="{C3380CC4-5D6E-409C-BE32-E72D297353CC}">
                <c16:uniqueId val="{00000009-874C-4FE4-8FC0-DE06526A5020}"/>
              </c:ext>
            </c:extLst>
          </c:dPt>
          <c:cat>
            <c:strRef>
              <c:f>'Tables &amp; graphs'!$A$2:$A$6</c:f>
              <c:strCache>
                <c:ptCount val="5"/>
                <c:pt idx="0">
                  <c:v>Fully meeting our expectation</c:v>
                </c:pt>
                <c:pt idx="1">
                  <c:v>Partially meeting our expectation</c:v>
                </c:pt>
                <c:pt idx="2">
                  <c:v>Not meeting our expectation</c:v>
                </c:pt>
                <c:pt idx="3">
                  <c:v>Not Applicable</c:v>
                </c:pt>
                <c:pt idx="4">
                  <c:v>Blank</c:v>
                </c:pt>
              </c:strCache>
            </c:strRef>
          </c:cat>
          <c:val>
            <c:numRef>
              <c:f>'Tables &amp; graphs'!$I$2:$I$6</c:f>
              <c:numCache>
                <c:formatCode>General</c:formatCode>
                <c:ptCount val="5"/>
                <c:pt idx="0">
                  <c:v>0</c:v>
                </c:pt>
                <c:pt idx="1">
                  <c:v>0</c:v>
                </c:pt>
                <c:pt idx="2">
                  <c:v>0</c:v>
                </c:pt>
                <c:pt idx="3">
                  <c:v>0</c:v>
                </c:pt>
                <c:pt idx="4">
                  <c:v>53</c:v>
                </c:pt>
              </c:numCache>
            </c:numRef>
          </c:val>
          <c:extLst>
            <c:ext xmlns:c16="http://schemas.microsoft.com/office/drawing/2014/chart" uri="{C3380CC4-5D6E-409C-BE32-E72D297353CC}">
              <c16:uniqueId val="{0000000A-874C-4FE4-8FC0-DE06526A5020}"/>
            </c:ext>
          </c:extLst>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solidFill>
            <a:srgbClr val="003768"/>
          </a:solidFill>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r>
              <a:rPr lang="en-GB"/>
              <a:t>Volume of </a:t>
            </a:r>
            <a:r>
              <a:rPr lang="en-GB" b="1">
                <a:solidFill>
                  <a:srgbClr val="26BCD7"/>
                </a:solidFill>
              </a:rPr>
              <a:t>'Current Status' </a:t>
            </a:r>
            <a:r>
              <a:rPr lang="en-GB"/>
              <a:t>per category </a:t>
            </a:r>
          </a:p>
        </c:rich>
      </c:tx>
      <c:layout>
        <c:manualLayout>
          <c:xMode val="edge"/>
          <c:yMode val="edge"/>
          <c:x val="0.16679121505491029"/>
          <c:y val="6.870639916253931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endParaRPr lang="en-US"/>
        </a:p>
      </c:txPr>
    </c:title>
    <c:autoTitleDeleted val="0"/>
    <c:plotArea>
      <c:layout/>
      <c:barChart>
        <c:barDir val="col"/>
        <c:grouping val="stacked"/>
        <c:varyColors val="0"/>
        <c:ser>
          <c:idx val="0"/>
          <c:order val="0"/>
          <c:tx>
            <c:strRef>
              <c:f>'Tables &amp; graphs'!$A$2</c:f>
              <c:strCache>
                <c:ptCount val="1"/>
                <c:pt idx="0">
                  <c:v>Fully meeting our expectation</c:v>
                </c:pt>
              </c:strCache>
            </c:strRef>
          </c:tx>
          <c:spPr>
            <a:solidFill>
              <a:schemeClr val="accent6"/>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graphs'!$B$2:$H$2</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CA3D-48B6-9640-AF414505B74A}"/>
            </c:ext>
          </c:extLst>
        </c:ser>
        <c:ser>
          <c:idx val="1"/>
          <c:order val="1"/>
          <c:tx>
            <c:strRef>
              <c:f>'Tables &amp; graphs'!$A$3</c:f>
              <c:strCache>
                <c:ptCount val="1"/>
                <c:pt idx="0">
                  <c:v>Partially meeting our expectation</c:v>
                </c:pt>
              </c:strCache>
            </c:strRef>
          </c:tx>
          <c:spPr>
            <a:solidFill>
              <a:schemeClr val="accent4"/>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graphs'!$B$3:$H$3</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1-CA3D-48B6-9640-AF414505B74A}"/>
            </c:ext>
          </c:extLst>
        </c:ser>
        <c:ser>
          <c:idx val="2"/>
          <c:order val="2"/>
          <c:tx>
            <c:strRef>
              <c:f>'Tables &amp; graphs'!$A$4</c:f>
              <c:strCache>
                <c:ptCount val="1"/>
                <c:pt idx="0">
                  <c:v>Not meeting our expectation</c:v>
                </c:pt>
              </c:strCache>
            </c:strRef>
          </c:tx>
          <c:spPr>
            <a:solidFill>
              <a:srgbClr val="FF0000"/>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graphs'!$B$4:$H$4</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2-CA3D-48B6-9640-AF414505B74A}"/>
            </c:ext>
          </c:extLst>
        </c:ser>
        <c:ser>
          <c:idx val="3"/>
          <c:order val="3"/>
          <c:tx>
            <c:strRef>
              <c:f>'Tables &amp; graphs'!$A$5</c:f>
              <c:strCache>
                <c:ptCount val="1"/>
                <c:pt idx="0">
                  <c:v>Not Applicable</c:v>
                </c:pt>
              </c:strCache>
            </c:strRef>
          </c:tx>
          <c:spPr>
            <a:solidFill>
              <a:srgbClr val="791D7E"/>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graphs'!$B$5:$H$5</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3-CA3D-48B6-9640-AF414505B74A}"/>
            </c:ext>
          </c:extLst>
        </c:ser>
        <c:ser>
          <c:idx val="4"/>
          <c:order val="4"/>
          <c:tx>
            <c:strRef>
              <c:f>'Tables &amp; graphs'!$A$6</c:f>
              <c:strCache>
                <c:ptCount val="1"/>
                <c:pt idx="0">
                  <c:v>Blank</c:v>
                </c:pt>
              </c:strCache>
            </c:strRef>
          </c:tx>
          <c:spPr>
            <a:solidFill>
              <a:srgbClr val="003768"/>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graphs'!$B$6:$H$6</c:f>
              <c:numCache>
                <c:formatCode>General</c:formatCode>
                <c:ptCount val="7"/>
                <c:pt idx="0">
                  <c:v>9</c:v>
                </c:pt>
                <c:pt idx="1">
                  <c:v>8</c:v>
                </c:pt>
                <c:pt idx="2">
                  <c:v>9</c:v>
                </c:pt>
                <c:pt idx="3">
                  <c:v>8</c:v>
                </c:pt>
                <c:pt idx="4">
                  <c:v>8</c:v>
                </c:pt>
                <c:pt idx="5">
                  <c:v>3</c:v>
                </c:pt>
                <c:pt idx="6">
                  <c:v>8</c:v>
                </c:pt>
              </c:numCache>
            </c:numRef>
          </c:val>
          <c:extLst>
            <c:ext xmlns:c16="http://schemas.microsoft.com/office/drawing/2014/chart" uri="{C3380CC4-5D6E-409C-BE32-E72D297353CC}">
              <c16:uniqueId val="{00000004-CA3D-48B6-9640-AF414505B74A}"/>
            </c:ext>
          </c:extLst>
        </c:ser>
        <c:dLbls>
          <c:showLegendKey val="0"/>
          <c:showVal val="0"/>
          <c:showCatName val="0"/>
          <c:showSerName val="0"/>
          <c:showPercent val="0"/>
          <c:showBubbleSize val="0"/>
        </c:dLbls>
        <c:gapWidth val="219"/>
        <c:overlap val="100"/>
        <c:axId val="2078139440"/>
        <c:axId val="2078669616"/>
      </c:barChart>
      <c:catAx>
        <c:axId val="20781394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6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078669616"/>
        <c:crosses val="autoZero"/>
        <c:auto val="1"/>
        <c:lblAlgn val="ctr"/>
        <c:lblOffset val="100"/>
        <c:noMultiLvlLbl val="0"/>
      </c:catAx>
      <c:valAx>
        <c:axId val="2078669616"/>
        <c:scaling>
          <c:orientation val="minMax"/>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078139440"/>
        <c:crosses val="autoZero"/>
        <c:crossBetween val="between"/>
        <c:majorUnit val="10"/>
        <c:minorUnit val="5"/>
      </c:valAx>
      <c:spPr>
        <a:noFill/>
        <a:ln>
          <a:noFill/>
        </a:ln>
        <a:effectLst/>
      </c:spPr>
    </c:plotArea>
    <c:legend>
      <c:legendPos val="b"/>
      <c:layout>
        <c:manualLayout>
          <c:xMode val="edge"/>
          <c:yMode val="edge"/>
          <c:x val="2.9374944267947473E-2"/>
          <c:y val="0.76385759381534213"/>
          <c:w val="0.87907499654679833"/>
          <c:h val="0.21037750649870568"/>
        </c:manualLayout>
      </c:layout>
      <c:overlay val="0"/>
      <c:spPr>
        <a:noFill/>
        <a:ln>
          <a:noFill/>
        </a:ln>
        <a:effectLst/>
      </c:spPr>
      <c:txPr>
        <a:bodyPr rot="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solidFill>
            <a:srgbClr val="003768"/>
          </a:solidFill>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r>
              <a:rPr lang="en-GB"/>
              <a:t>Breakdown of </a:t>
            </a:r>
            <a:r>
              <a:rPr lang="en-GB" b="1">
                <a:solidFill>
                  <a:srgbClr val="26BCD7"/>
                </a:solidFill>
              </a:rPr>
              <a:t>'Current Status' </a:t>
            </a:r>
            <a:r>
              <a:rPr lang="en-GB"/>
              <a:t>per category </a:t>
            </a:r>
          </a:p>
        </c:rich>
      </c:tx>
      <c:overlay val="0"/>
      <c:spPr>
        <a:noFill/>
        <a:ln>
          <a:noFill/>
        </a:ln>
        <a:effectLst/>
      </c:spPr>
      <c:txPr>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endParaRPr lang="en-US"/>
        </a:p>
      </c:txPr>
    </c:title>
    <c:autoTitleDeleted val="0"/>
    <c:plotArea>
      <c:layout>
        <c:manualLayout>
          <c:layoutTarget val="inner"/>
          <c:xMode val="edge"/>
          <c:yMode val="edge"/>
          <c:x val="9.8007899923171993E-2"/>
          <c:y val="0.15735864063097302"/>
          <c:w val="0.87768758838004257"/>
          <c:h val="0.47372987621954443"/>
        </c:manualLayout>
      </c:layout>
      <c:barChart>
        <c:barDir val="col"/>
        <c:grouping val="percentStacked"/>
        <c:varyColors val="0"/>
        <c:ser>
          <c:idx val="0"/>
          <c:order val="0"/>
          <c:tx>
            <c:strRef>
              <c:f>'Tables &amp; graphs'!$A$2</c:f>
              <c:strCache>
                <c:ptCount val="1"/>
                <c:pt idx="0">
                  <c:v>Fully meeting our expectation</c:v>
                </c:pt>
              </c:strCache>
            </c:strRef>
          </c:tx>
          <c:spPr>
            <a:solidFill>
              <a:schemeClr val="accent6"/>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graphs'!$B$2:$H$2</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C5B1-4236-80BF-612970CF2FD4}"/>
            </c:ext>
          </c:extLst>
        </c:ser>
        <c:ser>
          <c:idx val="1"/>
          <c:order val="1"/>
          <c:tx>
            <c:strRef>
              <c:f>'Tables &amp; graphs'!$A$3</c:f>
              <c:strCache>
                <c:ptCount val="1"/>
                <c:pt idx="0">
                  <c:v>Partially meeting our expectation</c:v>
                </c:pt>
              </c:strCache>
            </c:strRef>
          </c:tx>
          <c:spPr>
            <a:solidFill>
              <a:schemeClr val="accent4"/>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graphs'!$B$3:$H$3</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1-C5B1-4236-80BF-612970CF2FD4}"/>
            </c:ext>
          </c:extLst>
        </c:ser>
        <c:ser>
          <c:idx val="2"/>
          <c:order val="2"/>
          <c:tx>
            <c:strRef>
              <c:f>'Tables &amp; graphs'!$A$4</c:f>
              <c:strCache>
                <c:ptCount val="1"/>
                <c:pt idx="0">
                  <c:v>Not meeting our expectation</c:v>
                </c:pt>
              </c:strCache>
            </c:strRef>
          </c:tx>
          <c:spPr>
            <a:solidFill>
              <a:srgbClr val="FF0000"/>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graphs'!$B$4:$H$4</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2-C5B1-4236-80BF-612970CF2FD4}"/>
            </c:ext>
          </c:extLst>
        </c:ser>
        <c:ser>
          <c:idx val="3"/>
          <c:order val="3"/>
          <c:tx>
            <c:strRef>
              <c:f>'Tables &amp; graphs'!$A$5</c:f>
              <c:strCache>
                <c:ptCount val="1"/>
                <c:pt idx="0">
                  <c:v>Not Applicable</c:v>
                </c:pt>
              </c:strCache>
            </c:strRef>
          </c:tx>
          <c:spPr>
            <a:solidFill>
              <a:srgbClr val="791D7E"/>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graphs'!$B$5:$H$5</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3-C5B1-4236-80BF-612970CF2FD4}"/>
            </c:ext>
          </c:extLst>
        </c:ser>
        <c:ser>
          <c:idx val="4"/>
          <c:order val="4"/>
          <c:tx>
            <c:strRef>
              <c:f>'Tables &amp; graphs'!$A$6</c:f>
              <c:strCache>
                <c:ptCount val="1"/>
                <c:pt idx="0">
                  <c:v>Blank</c:v>
                </c:pt>
              </c:strCache>
            </c:strRef>
          </c:tx>
          <c:spPr>
            <a:solidFill>
              <a:srgbClr val="003768"/>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graphs'!$B$6:$H$6</c:f>
              <c:numCache>
                <c:formatCode>General</c:formatCode>
                <c:ptCount val="7"/>
                <c:pt idx="0">
                  <c:v>9</c:v>
                </c:pt>
                <c:pt idx="1">
                  <c:v>8</c:v>
                </c:pt>
                <c:pt idx="2">
                  <c:v>9</c:v>
                </c:pt>
                <c:pt idx="3">
                  <c:v>8</c:v>
                </c:pt>
                <c:pt idx="4">
                  <c:v>8</c:v>
                </c:pt>
                <c:pt idx="5">
                  <c:v>3</c:v>
                </c:pt>
                <c:pt idx="6">
                  <c:v>8</c:v>
                </c:pt>
              </c:numCache>
            </c:numRef>
          </c:val>
          <c:extLst>
            <c:ext xmlns:c16="http://schemas.microsoft.com/office/drawing/2014/chart" uri="{C3380CC4-5D6E-409C-BE32-E72D297353CC}">
              <c16:uniqueId val="{00000004-C5B1-4236-80BF-612970CF2FD4}"/>
            </c:ext>
          </c:extLst>
        </c:ser>
        <c:dLbls>
          <c:showLegendKey val="0"/>
          <c:showVal val="0"/>
          <c:showCatName val="0"/>
          <c:showSerName val="0"/>
          <c:showPercent val="0"/>
          <c:showBubbleSize val="0"/>
        </c:dLbls>
        <c:gapWidth val="150"/>
        <c:overlap val="100"/>
        <c:axId val="368872192"/>
        <c:axId val="576076000"/>
      </c:barChart>
      <c:catAx>
        <c:axId val="36887219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6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576076000"/>
        <c:crosses val="autoZero"/>
        <c:auto val="1"/>
        <c:lblAlgn val="ctr"/>
        <c:lblOffset val="100"/>
        <c:noMultiLvlLbl val="0"/>
      </c:catAx>
      <c:valAx>
        <c:axId val="576076000"/>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368872192"/>
        <c:crosses val="autoZero"/>
        <c:crossBetween val="between"/>
        <c:majorUnit val="0.2"/>
        <c:minorUnit val="0.2"/>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solidFill>
            <a:srgbClr val="003768"/>
          </a:solidFill>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Volume of 'Current Status' per category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'Tables &amp; graphs'!$A$2</c:f>
              <c:strCache>
                <c:ptCount val="1"/>
                <c:pt idx="0">
                  <c:v>Fully meeting our expectation</c:v>
                </c:pt>
              </c:strCache>
            </c:strRef>
          </c:tx>
          <c:spPr>
            <a:solidFill>
              <a:schemeClr val="accent6"/>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graphs'!$B$2:$H$2</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5C83-41C0-9C2F-0B52CA5FD9D2}"/>
            </c:ext>
          </c:extLst>
        </c:ser>
        <c:ser>
          <c:idx val="1"/>
          <c:order val="1"/>
          <c:tx>
            <c:strRef>
              <c:f>'Tables &amp; graphs'!$A$3</c:f>
              <c:strCache>
                <c:ptCount val="1"/>
                <c:pt idx="0">
                  <c:v>Partially meeting our expectation</c:v>
                </c:pt>
              </c:strCache>
            </c:strRef>
          </c:tx>
          <c:spPr>
            <a:solidFill>
              <a:schemeClr val="accent4"/>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graphs'!$B$3:$H$3</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1-5C83-41C0-9C2F-0B52CA5FD9D2}"/>
            </c:ext>
          </c:extLst>
        </c:ser>
        <c:ser>
          <c:idx val="2"/>
          <c:order val="2"/>
          <c:tx>
            <c:strRef>
              <c:f>'Tables &amp; graphs'!$A$4</c:f>
              <c:strCache>
                <c:ptCount val="1"/>
                <c:pt idx="0">
                  <c:v>Not meeting our expectation</c:v>
                </c:pt>
              </c:strCache>
            </c:strRef>
          </c:tx>
          <c:spPr>
            <a:solidFill>
              <a:srgbClr val="FF0000"/>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graphs'!$B$4:$H$4</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2-5C83-41C0-9C2F-0B52CA5FD9D2}"/>
            </c:ext>
          </c:extLst>
        </c:ser>
        <c:ser>
          <c:idx val="3"/>
          <c:order val="3"/>
          <c:tx>
            <c:strRef>
              <c:f>'Tables &amp; graphs'!$A$5</c:f>
              <c:strCache>
                <c:ptCount val="1"/>
                <c:pt idx="0">
                  <c:v>Not Applicable</c:v>
                </c:pt>
              </c:strCache>
            </c:strRef>
          </c:tx>
          <c:spPr>
            <a:solidFill>
              <a:srgbClr val="791D7E"/>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graphs'!$B$5:$H$5</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3-5C83-41C0-9C2F-0B52CA5FD9D2}"/>
            </c:ext>
          </c:extLst>
        </c:ser>
        <c:ser>
          <c:idx val="4"/>
          <c:order val="4"/>
          <c:tx>
            <c:strRef>
              <c:f>'Tables &amp; graphs'!$A$6</c:f>
              <c:strCache>
                <c:ptCount val="1"/>
                <c:pt idx="0">
                  <c:v>Blank</c:v>
                </c:pt>
              </c:strCache>
            </c:strRef>
          </c:tx>
          <c:spPr>
            <a:solidFill>
              <a:srgbClr val="003768"/>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graphs'!$B$6:$H$6</c:f>
              <c:numCache>
                <c:formatCode>General</c:formatCode>
                <c:ptCount val="7"/>
                <c:pt idx="0">
                  <c:v>9</c:v>
                </c:pt>
                <c:pt idx="1">
                  <c:v>8</c:v>
                </c:pt>
                <c:pt idx="2">
                  <c:v>9</c:v>
                </c:pt>
                <c:pt idx="3">
                  <c:v>8</c:v>
                </c:pt>
                <c:pt idx="4">
                  <c:v>8</c:v>
                </c:pt>
                <c:pt idx="5">
                  <c:v>3</c:v>
                </c:pt>
                <c:pt idx="6">
                  <c:v>8</c:v>
                </c:pt>
              </c:numCache>
            </c:numRef>
          </c:val>
          <c:extLst>
            <c:ext xmlns:c16="http://schemas.microsoft.com/office/drawing/2014/chart" uri="{C3380CC4-5D6E-409C-BE32-E72D297353CC}">
              <c16:uniqueId val="{00000004-5C83-41C0-9C2F-0B52CA5FD9D2}"/>
            </c:ext>
          </c:extLst>
        </c:ser>
        <c:dLbls>
          <c:showLegendKey val="0"/>
          <c:showVal val="0"/>
          <c:showCatName val="0"/>
          <c:showSerName val="0"/>
          <c:showPercent val="0"/>
          <c:showBubbleSize val="0"/>
        </c:dLbls>
        <c:gapWidth val="219"/>
        <c:overlap val="100"/>
        <c:axId val="2078139440"/>
        <c:axId val="2078669616"/>
      </c:barChart>
      <c:catAx>
        <c:axId val="20781394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78669616"/>
        <c:crosses val="autoZero"/>
        <c:auto val="1"/>
        <c:lblAlgn val="ctr"/>
        <c:lblOffset val="100"/>
        <c:noMultiLvlLbl val="0"/>
      </c:catAx>
      <c:valAx>
        <c:axId val="2078669616"/>
        <c:scaling>
          <c:orientation val="minMax"/>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78139440"/>
        <c:crosses val="autoZero"/>
        <c:crossBetween val="between"/>
        <c:majorUnit val="5"/>
        <c:minorUnit val="5"/>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Breakdown of 'Current</a:t>
            </a:r>
            <a:r>
              <a:rPr lang="en-GB" baseline="0"/>
              <a:t> Status ' per category </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percentStacked"/>
        <c:varyColors val="0"/>
        <c:ser>
          <c:idx val="0"/>
          <c:order val="0"/>
          <c:tx>
            <c:strRef>
              <c:f>'Tables &amp; graphs'!$A$2</c:f>
              <c:strCache>
                <c:ptCount val="1"/>
                <c:pt idx="0">
                  <c:v>Fully meeting our expectation</c:v>
                </c:pt>
              </c:strCache>
            </c:strRef>
          </c:tx>
          <c:spPr>
            <a:solidFill>
              <a:schemeClr val="accent6"/>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graphs'!$B$2:$H$2</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C5F9-4764-991D-602DCAFB0786}"/>
            </c:ext>
          </c:extLst>
        </c:ser>
        <c:ser>
          <c:idx val="1"/>
          <c:order val="1"/>
          <c:tx>
            <c:strRef>
              <c:f>'Tables &amp; graphs'!$A$3</c:f>
              <c:strCache>
                <c:ptCount val="1"/>
                <c:pt idx="0">
                  <c:v>Partially meeting our expectation</c:v>
                </c:pt>
              </c:strCache>
            </c:strRef>
          </c:tx>
          <c:spPr>
            <a:solidFill>
              <a:schemeClr val="accent4"/>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graphs'!$B$3:$H$3</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1-C5F9-4764-991D-602DCAFB0786}"/>
            </c:ext>
          </c:extLst>
        </c:ser>
        <c:ser>
          <c:idx val="2"/>
          <c:order val="2"/>
          <c:tx>
            <c:strRef>
              <c:f>'Tables &amp; graphs'!$A$4</c:f>
              <c:strCache>
                <c:ptCount val="1"/>
                <c:pt idx="0">
                  <c:v>Not meeting our expectation</c:v>
                </c:pt>
              </c:strCache>
            </c:strRef>
          </c:tx>
          <c:spPr>
            <a:solidFill>
              <a:srgbClr val="FF0000"/>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graphs'!$B$4:$H$4</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2-C5F9-4764-991D-602DCAFB0786}"/>
            </c:ext>
          </c:extLst>
        </c:ser>
        <c:ser>
          <c:idx val="3"/>
          <c:order val="3"/>
          <c:tx>
            <c:strRef>
              <c:f>'Tables &amp; graphs'!$A$5</c:f>
              <c:strCache>
                <c:ptCount val="1"/>
                <c:pt idx="0">
                  <c:v>Not Applicable</c:v>
                </c:pt>
              </c:strCache>
            </c:strRef>
          </c:tx>
          <c:spPr>
            <a:solidFill>
              <a:srgbClr val="791D7E"/>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graphs'!$B$5:$H$5</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3-C5F9-4764-991D-602DCAFB0786}"/>
            </c:ext>
          </c:extLst>
        </c:ser>
        <c:ser>
          <c:idx val="4"/>
          <c:order val="4"/>
          <c:tx>
            <c:strRef>
              <c:f>'Tables &amp; graphs'!$A$6</c:f>
              <c:strCache>
                <c:ptCount val="1"/>
                <c:pt idx="0">
                  <c:v>Blank</c:v>
                </c:pt>
              </c:strCache>
            </c:strRef>
          </c:tx>
          <c:spPr>
            <a:solidFill>
              <a:srgbClr val="003768"/>
            </a:solidFill>
            <a:ln>
              <a:noFill/>
            </a:ln>
            <a:effectLst/>
          </c:spPr>
          <c:invertIfNegative val="0"/>
          <c:cat>
            <c:strRef>
              <c:f>'Tables &amp; graphs'!$B$1:$H$1</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graphs'!$B$6:$H$6</c:f>
              <c:numCache>
                <c:formatCode>General</c:formatCode>
                <c:ptCount val="7"/>
                <c:pt idx="0">
                  <c:v>9</c:v>
                </c:pt>
                <c:pt idx="1">
                  <c:v>8</c:v>
                </c:pt>
                <c:pt idx="2">
                  <c:v>9</c:v>
                </c:pt>
                <c:pt idx="3">
                  <c:v>8</c:v>
                </c:pt>
                <c:pt idx="4">
                  <c:v>8</c:v>
                </c:pt>
                <c:pt idx="5">
                  <c:v>3</c:v>
                </c:pt>
                <c:pt idx="6">
                  <c:v>8</c:v>
                </c:pt>
              </c:numCache>
            </c:numRef>
          </c:val>
          <c:extLst>
            <c:ext xmlns:c16="http://schemas.microsoft.com/office/drawing/2014/chart" uri="{C3380CC4-5D6E-409C-BE32-E72D297353CC}">
              <c16:uniqueId val="{00000004-C5F9-4764-991D-602DCAFB0786}"/>
            </c:ext>
          </c:extLst>
        </c:ser>
        <c:dLbls>
          <c:showLegendKey val="0"/>
          <c:showVal val="0"/>
          <c:showCatName val="0"/>
          <c:showSerName val="0"/>
          <c:showPercent val="0"/>
          <c:showBubbleSize val="0"/>
        </c:dLbls>
        <c:gapWidth val="150"/>
        <c:overlap val="100"/>
        <c:axId val="368872192"/>
        <c:axId val="576076000"/>
      </c:barChart>
      <c:catAx>
        <c:axId val="36887219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6076000"/>
        <c:crosses val="autoZero"/>
        <c:auto val="1"/>
        <c:lblAlgn val="ctr"/>
        <c:lblOffset val="100"/>
        <c:noMultiLvlLbl val="0"/>
      </c:catAx>
      <c:valAx>
        <c:axId val="576076000"/>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887219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Breakdown of 'Current</a:t>
            </a:r>
            <a:r>
              <a:rPr lang="en-GB" baseline="0"/>
              <a:t> status' of all categories </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chemeClr val="accent6"/>
              </a:solidFill>
              <a:ln w="19050">
                <a:solidFill>
                  <a:schemeClr val="lt1"/>
                </a:solidFill>
              </a:ln>
              <a:effectLst/>
            </c:spPr>
            <c:extLst>
              <c:ext xmlns:c16="http://schemas.microsoft.com/office/drawing/2014/chart" uri="{C3380CC4-5D6E-409C-BE32-E72D297353CC}">
                <c16:uniqueId val="{00000001-9367-4DB6-A57F-73A2B9BB745E}"/>
              </c:ext>
            </c:extLst>
          </c:dPt>
          <c:dPt>
            <c:idx val="1"/>
            <c:bubble3D val="0"/>
            <c:spPr>
              <a:solidFill>
                <a:schemeClr val="accent4"/>
              </a:solidFill>
              <a:ln w="19050">
                <a:solidFill>
                  <a:schemeClr val="lt1"/>
                </a:solidFill>
              </a:ln>
              <a:effectLst/>
            </c:spPr>
            <c:extLst>
              <c:ext xmlns:c16="http://schemas.microsoft.com/office/drawing/2014/chart" uri="{C3380CC4-5D6E-409C-BE32-E72D297353CC}">
                <c16:uniqueId val="{00000002-9367-4DB6-A57F-73A2B9BB745E}"/>
              </c:ext>
            </c:extLst>
          </c:dPt>
          <c:dPt>
            <c:idx val="2"/>
            <c:bubble3D val="0"/>
            <c:spPr>
              <a:solidFill>
                <a:srgbClr val="FF0000"/>
              </a:solidFill>
              <a:ln w="19050">
                <a:solidFill>
                  <a:schemeClr val="lt1"/>
                </a:solidFill>
              </a:ln>
              <a:effectLst/>
            </c:spPr>
            <c:extLst>
              <c:ext xmlns:c16="http://schemas.microsoft.com/office/drawing/2014/chart" uri="{C3380CC4-5D6E-409C-BE32-E72D297353CC}">
                <c16:uniqueId val="{00000003-9367-4DB6-A57F-73A2B9BB745E}"/>
              </c:ext>
            </c:extLst>
          </c:dPt>
          <c:dPt>
            <c:idx val="3"/>
            <c:bubble3D val="0"/>
            <c:spPr>
              <a:solidFill>
                <a:srgbClr val="791D7E"/>
              </a:solidFill>
              <a:ln w="19050">
                <a:solidFill>
                  <a:schemeClr val="lt1"/>
                </a:solidFill>
              </a:ln>
              <a:effectLst/>
            </c:spPr>
            <c:extLst>
              <c:ext xmlns:c16="http://schemas.microsoft.com/office/drawing/2014/chart" uri="{C3380CC4-5D6E-409C-BE32-E72D297353CC}">
                <c16:uniqueId val="{00000004-9367-4DB6-A57F-73A2B9BB745E}"/>
              </c:ext>
            </c:extLst>
          </c:dPt>
          <c:dPt>
            <c:idx val="4"/>
            <c:bubble3D val="0"/>
            <c:spPr>
              <a:solidFill>
                <a:srgbClr val="003768"/>
              </a:solidFill>
              <a:ln w="19050">
                <a:solidFill>
                  <a:schemeClr val="lt1"/>
                </a:solidFill>
              </a:ln>
              <a:effectLst/>
            </c:spPr>
            <c:extLst>
              <c:ext xmlns:c16="http://schemas.microsoft.com/office/drawing/2014/chart" uri="{C3380CC4-5D6E-409C-BE32-E72D297353CC}">
                <c16:uniqueId val="{00000005-9367-4DB6-A57F-73A2B9BB745E}"/>
              </c:ext>
            </c:extLst>
          </c:dPt>
          <c:cat>
            <c:strRef>
              <c:f>'Tables &amp; graphs'!$A$2:$A$6</c:f>
              <c:strCache>
                <c:ptCount val="5"/>
                <c:pt idx="0">
                  <c:v>Fully meeting our expectation</c:v>
                </c:pt>
                <c:pt idx="1">
                  <c:v>Partially meeting our expectation</c:v>
                </c:pt>
                <c:pt idx="2">
                  <c:v>Not meeting our expectation</c:v>
                </c:pt>
                <c:pt idx="3">
                  <c:v>Not Applicable</c:v>
                </c:pt>
                <c:pt idx="4">
                  <c:v>Blank</c:v>
                </c:pt>
              </c:strCache>
            </c:strRef>
          </c:cat>
          <c:val>
            <c:numRef>
              <c:f>'Tables &amp; graphs'!$I$2:$I$6</c:f>
              <c:numCache>
                <c:formatCode>General</c:formatCode>
                <c:ptCount val="5"/>
                <c:pt idx="0">
                  <c:v>0</c:v>
                </c:pt>
                <c:pt idx="1">
                  <c:v>0</c:v>
                </c:pt>
                <c:pt idx="2">
                  <c:v>0</c:v>
                </c:pt>
                <c:pt idx="3">
                  <c:v>0</c:v>
                </c:pt>
                <c:pt idx="4">
                  <c:v>53</c:v>
                </c:pt>
              </c:numCache>
            </c:numRef>
          </c:val>
          <c:extLst>
            <c:ext xmlns:c16="http://schemas.microsoft.com/office/drawing/2014/chart" uri="{C3380CC4-5D6E-409C-BE32-E72D297353CC}">
              <c16:uniqueId val="{00000000-9367-4DB6-A57F-73A2B9BB745E}"/>
            </c:ext>
          </c:extLst>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Breakdown of 'Action Status' for all categories</a:t>
            </a:r>
          </a:p>
        </c:rich>
      </c:tx>
      <c:layout>
        <c:manualLayout>
          <c:xMode val="edge"/>
          <c:yMode val="edge"/>
          <c:x val="0.10144961941107054"/>
          <c:y val="0.11989582567828921"/>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4.1192210524246264E-2"/>
          <c:y val="0.14925613359530873"/>
          <c:w val="0.90622981116124535"/>
          <c:h val="0.59689612073659104"/>
        </c:manualLayout>
      </c:layout>
      <c:barChart>
        <c:barDir val="bar"/>
        <c:grouping val="percentStacked"/>
        <c:varyColors val="0"/>
        <c:ser>
          <c:idx val="0"/>
          <c:order val="0"/>
          <c:tx>
            <c:strRef>
              <c:f>'Tables &amp; graphs'!$B$26</c:f>
              <c:strCache>
                <c:ptCount val="1"/>
                <c:pt idx="0">
                  <c:v>Not started</c:v>
                </c:pt>
              </c:strCache>
            </c:strRef>
          </c:tx>
          <c:spPr>
            <a:solidFill>
              <a:srgbClr val="26BCD7"/>
            </a:solidFill>
            <a:ln>
              <a:noFill/>
            </a:ln>
            <a:effectLst/>
          </c:spPr>
          <c:invertIfNegative val="0"/>
          <c:val>
            <c:numRef>
              <c:f>'Tables &amp; graphs'!$B$27</c:f>
              <c:numCache>
                <c:formatCode>General</c:formatCode>
                <c:ptCount val="1"/>
                <c:pt idx="0">
                  <c:v>0</c:v>
                </c:pt>
              </c:numCache>
            </c:numRef>
          </c:val>
          <c:extLst>
            <c:ext xmlns:c16="http://schemas.microsoft.com/office/drawing/2014/chart" uri="{C3380CC4-5D6E-409C-BE32-E72D297353CC}">
              <c16:uniqueId val="{00000000-D0FC-4E43-A04C-4D63987A2A04}"/>
            </c:ext>
          </c:extLst>
        </c:ser>
        <c:ser>
          <c:idx val="1"/>
          <c:order val="1"/>
          <c:tx>
            <c:strRef>
              <c:f>'Tables &amp; graphs'!$C$26</c:f>
              <c:strCache>
                <c:ptCount val="1"/>
                <c:pt idx="0">
                  <c:v>Action rejected</c:v>
                </c:pt>
              </c:strCache>
            </c:strRef>
          </c:tx>
          <c:spPr>
            <a:solidFill>
              <a:srgbClr val="F99D31"/>
            </a:solidFill>
            <a:ln>
              <a:noFill/>
            </a:ln>
            <a:effectLst/>
          </c:spPr>
          <c:invertIfNegative val="0"/>
          <c:val>
            <c:numRef>
              <c:f>'Tables &amp; graphs'!$C$27</c:f>
              <c:numCache>
                <c:formatCode>General</c:formatCode>
                <c:ptCount val="1"/>
                <c:pt idx="0">
                  <c:v>0</c:v>
                </c:pt>
              </c:numCache>
            </c:numRef>
          </c:val>
          <c:extLst>
            <c:ext xmlns:c16="http://schemas.microsoft.com/office/drawing/2014/chart" uri="{C3380CC4-5D6E-409C-BE32-E72D297353CC}">
              <c16:uniqueId val="{00000001-D0FC-4E43-A04C-4D63987A2A04}"/>
            </c:ext>
          </c:extLst>
        </c:ser>
        <c:ser>
          <c:idx val="2"/>
          <c:order val="2"/>
          <c:tx>
            <c:strRef>
              <c:f>'Tables &amp; graphs'!$D$26</c:f>
              <c:strCache>
                <c:ptCount val="1"/>
                <c:pt idx="0">
                  <c:v>On track</c:v>
                </c:pt>
              </c:strCache>
            </c:strRef>
          </c:tx>
          <c:spPr>
            <a:solidFill>
              <a:srgbClr val="B76612"/>
            </a:solidFill>
            <a:ln>
              <a:noFill/>
            </a:ln>
            <a:effectLst/>
          </c:spPr>
          <c:invertIfNegative val="0"/>
          <c:val>
            <c:numRef>
              <c:f>'Tables &amp; graphs'!$D$27</c:f>
              <c:numCache>
                <c:formatCode>General</c:formatCode>
                <c:ptCount val="1"/>
                <c:pt idx="0">
                  <c:v>0</c:v>
                </c:pt>
              </c:numCache>
            </c:numRef>
          </c:val>
          <c:extLst>
            <c:ext xmlns:c16="http://schemas.microsoft.com/office/drawing/2014/chart" uri="{C3380CC4-5D6E-409C-BE32-E72D297353CC}">
              <c16:uniqueId val="{00000002-D0FC-4E43-A04C-4D63987A2A04}"/>
            </c:ext>
          </c:extLst>
        </c:ser>
        <c:ser>
          <c:idx val="3"/>
          <c:order val="3"/>
          <c:tx>
            <c:strRef>
              <c:f>'Tables &amp; graphs'!$E$26</c:f>
              <c:strCache>
                <c:ptCount val="1"/>
                <c:pt idx="0">
                  <c:v>Overdue</c:v>
                </c:pt>
              </c:strCache>
            </c:strRef>
          </c:tx>
          <c:spPr>
            <a:solidFill>
              <a:srgbClr val="C41230"/>
            </a:solidFill>
            <a:ln>
              <a:noFill/>
            </a:ln>
            <a:effectLst/>
          </c:spPr>
          <c:invertIfNegative val="0"/>
          <c:val>
            <c:numRef>
              <c:f>'Tables &amp; graphs'!$E$27</c:f>
              <c:numCache>
                <c:formatCode>General</c:formatCode>
                <c:ptCount val="1"/>
                <c:pt idx="0">
                  <c:v>0</c:v>
                </c:pt>
              </c:numCache>
            </c:numRef>
          </c:val>
          <c:extLst>
            <c:ext xmlns:c16="http://schemas.microsoft.com/office/drawing/2014/chart" uri="{C3380CC4-5D6E-409C-BE32-E72D297353CC}">
              <c16:uniqueId val="{00000003-D0FC-4E43-A04C-4D63987A2A04}"/>
            </c:ext>
          </c:extLst>
        </c:ser>
        <c:ser>
          <c:idx val="4"/>
          <c:order val="4"/>
          <c:tx>
            <c:strRef>
              <c:f>'Tables &amp; graphs'!$F$26</c:f>
              <c:strCache>
                <c:ptCount val="1"/>
                <c:pt idx="0">
                  <c:v>Completed</c:v>
                </c:pt>
              </c:strCache>
            </c:strRef>
          </c:tx>
          <c:spPr>
            <a:solidFill>
              <a:srgbClr val="00853F"/>
            </a:solidFill>
            <a:ln>
              <a:noFill/>
            </a:ln>
            <a:effectLst/>
          </c:spPr>
          <c:invertIfNegative val="0"/>
          <c:val>
            <c:numRef>
              <c:f>'Tables &amp; graphs'!$F$27</c:f>
              <c:numCache>
                <c:formatCode>General</c:formatCode>
                <c:ptCount val="1"/>
                <c:pt idx="0">
                  <c:v>0</c:v>
                </c:pt>
              </c:numCache>
            </c:numRef>
          </c:val>
          <c:extLst>
            <c:ext xmlns:c16="http://schemas.microsoft.com/office/drawing/2014/chart" uri="{C3380CC4-5D6E-409C-BE32-E72D297353CC}">
              <c16:uniqueId val="{00000004-D0FC-4E43-A04C-4D63987A2A04}"/>
            </c:ext>
          </c:extLst>
        </c:ser>
        <c:ser>
          <c:idx val="5"/>
          <c:order val="5"/>
          <c:tx>
            <c:strRef>
              <c:f>'Tables &amp; graphs'!$G$26</c:f>
              <c:strCache>
                <c:ptCount val="1"/>
                <c:pt idx="0">
                  <c:v>Blank</c:v>
                </c:pt>
              </c:strCache>
            </c:strRef>
          </c:tx>
          <c:spPr>
            <a:solidFill>
              <a:srgbClr val="003768"/>
            </a:solidFill>
            <a:ln>
              <a:noFill/>
            </a:ln>
            <a:effectLst/>
          </c:spPr>
          <c:invertIfNegative val="0"/>
          <c:val>
            <c:numRef>
              <c:f>'Tables &amp; graphs'!$G$27</c:f>
              <c:numCache>
                <c:formatCode>General</c:formatCode>
                <c:ptCount val="1"/>
                <c:pt idx="0">
                  <c:v>53</c:v>
                </c:pt>
              </c:numCache>
            </c:numRef>
          </c:val>
          <c:extLst>
            <c:ext xmlns:c16="http://schemas.microsoft.com/office/drawing/2014/chart" uri="{C3380CC4-5D6E-409C-BE32-E72D297353CC}">
              <c16:uniqueId val="{00000005-D0FC-4E43-A04C-4D63987A2A04}"/>
            </c:ext>
          </c:extLst>
        </c:ser>
        <c:dLbls>
          <c:showLegendKey val="0"/>
          <c:showVal val="0"/>
          <c:showCatName val="0"/>
          <c:showSerName val="0"/>
          <c:showPercent val="0"/>
          <c:showBubbleSize val="0"/>
        </c:dLbls>
        <c:gapWidth val="150"/>
        <c:overlap val="100"/>
        <c:axId val="1808462944"/>
        <c:axId val="2134223584"/>
      </c:barChart>
      <c:catAx>
        <c:axId val="1808462944"/>
        <c:scaling>
          <c:orientation val="minMax"/>
        </c:scaling>
        <c:delete val="1"/>
        <c:axPos val="l"/>
        <c:numFmt formatCode="General" sourceLinked="1"/>
        <c:majorTickMark val="none"/>
        <c:minorTickMark val="none"/>
        <c:tickLblPos val="nextTo"/>
        <c:crossAx val="2134223584"/>
        <c:crosses val="autoZero"/>
        <c:auto val="1"/>
        <c:lblAlgn val="ctr"/>
        <c:lblOffset val="100"/>
        <c:noMultiLvlLbl val="0"/>
      </c:catAx>
      <c:valAx>
        <c:axId val="2134223584"/>
        <c:scaling>
          <c:orientation val="minMax"/>
        </c:scaling>
        <c:delete val="0"/>
        <c:axPos val="b"/>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80846294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Verdana" panose="020B0604030504040204" pitchFamily="34" charset="0"/>
                <a:ea typeface="Verdana" panose="020B0604030504040204" pitchFamily="34" charset="0"/>
                <a:cs typeface="+mn-cs"/>
              </a:defRPr>
            </a:pPr>
            <a:r>
              <a:rPr lang="en-GB"/>
              <a:t>Volume of </a:t>
            </a:r>
            <a:r>
              <a:rPr lang="en-GB" b="1">
                <a:solidFill>
                  <a:srgbClr val="EC008C"/>
                </a:solidFill>
              </a:rPr>
              <a:t>'Action Status' </a:t>
            </a:r>
            <a:r>
              <a:rPr lang="en-GB"/>
              <a:t>per category</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Verdana" panose="020B0604030504040204" pitchFamily="34" charset="0"/>
              <a:ea typeface="Verdana" panose="020B0604030504040204" pitchFamily="34" charset="0"/>
              <a:cs typeface="+mn-cs"/>
            </a:defRPr>
          </a:pPr>
          <a:endParaRPr lang="en-US"/>
        </a:p>
      </c:txPr>
    </c:title>
    <c:autoTitleDeleted val="0"/>
    <c:plotArea>
      <c:layout>
        <c:manualLayout>
          <c:layoutTarget val="inner"/>
          <c:xMode val="edge"/>
          <c:yMode val="edge"/>
          <c:x val="0.44553904446154757"/>
          <c:y val="0.23652038491377267"/>
          <c:w val="0.53096220867128452"/>
          <c:h val="0.7243379963496861"/>
        </c:manualLayout>
      </c:layout>
      <c:barChart>
        <c:barDir val="bar"/>
        <c:grouping val="stacked"/>
        <c:varyColors val="0"/>
        <c:ser>
          <c:idx val="0"/>
          <c:order val="0"/>
          <c:tx>
            <c:strRef>
              <c:f>'Tables &amp; graphs'!$A$18</c:f>
              <c:strCache>
                <c:ptCount val="1"/>
                <c:pt idx="0">
                  <c:v>Not started</c:v>
                </c:pt>
              </c:strCache>
            </c:strRef>
          </c:tx>
          <c:spPr>
            <a:solidFill>
              <a:srgbClr val="26BCD7"/>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graphs'!$B$18:$H$18</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B891-4124-8B05-DF4FE48D91C6}"/>
            </c:ext>
          </c:extLst>
        </c:ser>
        <c:ser>
          <c:idx val="1"/>
          <c:order val="1"/>
          <c:tx>
            <c:strRef>
              <c:f>'Tables &amp; graphs'!$A$19</c:f>
              <c:strCache>
                <c:ptCount val="1"/>
                <c:pt idx="0">
                  <c:v>Action rejected</c:v>
                </c:pt>
              </c:strCache>
            </c:strRef>
          </c:tx>
          <c:spPr>
            <a:solidFill>
              <a:srgbClr val="F99D31"/>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graphs'!$B$19:$H$19</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1-B891-4124-8B05-DF4FE48D91C6}"/>
            </c:ext>
          </c:extLst>
        </c:ser>
        <c:ser>
          <c:idx val="2"/>
          <c:order val="2"/>
          <c:tx>
            <c:strRef>
              <c:f>'Tables &amp; graphs'!$A$20</c:f>
              <c:strCache>
                <c:ptCount val="1"/>
                <c:pt idx="0">
                  <c:v>On track</c:v>
                </c:pt>
              </c:strCache>
            </c:strRef>
          </c:tx>
          <c:spPr>
            <a:solidFill>
              <a:srgbClr val="B76612"/>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graphs'!$B$20:$H$20</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2-B891-4124-8B05-DF4FE48D91C6}"/>
            </c:ext>
          </c:extLst>
        </c:ser>
        <c:ser>
          <c:idx val="3"/>
          <c:order val="3"/>
          <c:tx>
            <c:strRef>
              <c:f>'Tables &amp; graphs'!$A$21</c:f>
              <c:strCache>
                <c:ptCount val="1"/>
                <c:pt idx="0">
                  <c:v>Overdue</c:v>
                </c:pt>
              </c:strCache>
            </c:strRef>
          </c:tx>
          <c:spPr>
            <a:solidFill>
              <a:srgbClr val="C41230"/>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graphs'!$B$21:$H$21</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3-B891-4124-8B05-DF4FE48D91C6}"/>
            </c:ext>
          </c:extLst>
        </c:ser>
        <c:ser>
          <c:idx val="4"/>
          <c:order val="4"/>
          <c:tx>
            <c:strRef>
              <c:f>'Tables &amp; graphs'!$A$22</c:f>
              <c:strCache>
                <c:ptCount val="1"/>
                <c:pt idx="0">
                  <c:v>Completed</c:v>
                </c:pt>
              </c:strCache>
            </c:strRef>
          </c:tx>
          <c:spPr>
            <a:solidFill>
              <a:srgbClr val="00853F"/>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graphs'!$B$22:$H$22</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B891-4124-8B05-DF4FE48D91C6}"/>
            </c:ext>
          </c:extLst>
        </c:ser>
        <c:ser>
          <c:idx val="5"/>
          <c:order val="5"/>
          <c:tx>
            <c:strRef>
              <c:f>'Tables &amp; graphs'!$A$23</c:f>
              <c:strCache>
                <c:ptCount val="1"/>
                <c:pt idx="0">
                  <c:v>Blank</c:v>
                </c:pt>
              </c:strCache>
            </c:strRef>
          </c:tx>
          <c:spPr>
            <a:solidFill>
              <a:srgbClr val="003768"/>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graphs'!$B$23:$H$23</c:f>
              <c:numCache>
                <c:formatCode>General</c:formatCode>
                <c:ptCount val="7"/>
                <c:pt idx="0">
                  <c:v>9</c:v>
                </c:pt>
                <c:pt idx="1">
                  <c:v>8</c:v>
                </c:pt>
                <c:pt idx="2">
                  <c:v>9</c:v>
                </c:pt>
                <c:pt idx="3">
                  <c:v>8</c:v>
                </c:pt>
                <c:pt idx="4">
                  <c:v>8</c:v>
                </c:pt>
                <c:pt idx="5">
                  <c:v>3</c:v>
                </c:pt>
                <c:pt idx="6">
                  <c:v>8</c:v>
                </c:pt>
              </c:numCache>
            </c:numRef>
          </c:val>
          <c:extLst>
            <c:ext xmlns:c16="http://schemas.microsoft.com/office/drawing/2014/chart" uri="{C3380CC4-5D6E-409C-BE32-E72D297353CC}">
              <c16:uniqueId val="{00000005-B891-4124-8B05-DF4FE48D91C6}"/>
            </c:ext>
          </c:extLst>
        </c:ser>
        <c:dLbls>
          <c:showLegendKey val="0"/>
          <c:showVal val="0"/>
          <c:showCatName val="0"/>
          <c:showSerName val="0"/>
          <c:showPercent val="0"/>
          <c:showBubbleSize val="0"/>
        </c:dLbls>
        <c:gapWidth val="150"/>
        <c:overlap val="100"/>
        <c:axId val="2134160928"/>
        <c:axId val="2134161760"/>
      </c:barChart>
      <c:catAx>
        <c:axId val="2134160928"/>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Verdana" panose="020B0604030504040204" pitchFamily="34" charset="0"/>
                <a:ea typeface="Verdana" panose="020B0604030504040204" pitchFamily="34" charset="0"/>
                <a:cs typeface="+mn-cs"/>
              </a:defRPr>
            </a:pPr>
            <a:endParaRPr lang="en-US"/>
          </a:p>
        </c:txPr>
        <c:crossAx val="2134161760"/>
        <c:crosses val="autoZero"/>
        <c:auto val="1"/>
        <c:lblAlgn val="ctr"/>
        <c:lblOffset val="100"/>
        <c:noMultiLvlLbl val="0"/>
      </c:catAx>
      <c:valAx>
        <c:axId val="2134161760"/>
        <c:scaling>
          <c:orientation val="minMax"/>
        </c:scaling>
        <c:delete val="0"/>
        <c:axPos val="t"/>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Verdana" panose="020B0604030504040204" pitchFamily="34" charset="0"/>
                <a:ea typeface="Verdana" panose="020B0604030504040204" pitchFamily="34" charset="0"/>
                <a:cs typeface="+mn-cs"/>
              </a:defRPr>
            </a:pPr>
            <a:endParaRPr lang="en-US"/>
          </a:p>
        </c:txPr>
        <c:crossAx val="213416092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Verdana" panose="020B0604030504040204" pitchFamily="34" charset="0"/>
              <a:ea typeface="Verdana" panose="020B0604030504040204" pitchFamily="34" charset="0"/>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r>
              <a:rPr lang="en-GB"/>
              <a:t>Breakdown of </a:t>
            </a:r>
            <a:r>
              <a:rPr lang="en-GB" b="1">
                <a:solidFill>
                  <a:srgbClr val="EC008C"/>
                </a:solidFill>
              </a:rPr>
              <a:t>'Action Status' </a:t>
            </a:r>
            <a:r>
              <a:rPr lang="en-GB"/>
              <a:t>per category</a:t>
            </a:r>
          </a:p>
        </c:rich>
      </c:tx>
      <c:overlay val="0"/>
      <c:spPr>
        <a:noFill/>
        <a:ln>
          <a:noFill/>
        </a:ln>
        <a:effectLst/>
      </c:spPr>
      <c:txPr>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endParaRPr lang="en-US"/>
        </a:p>
      </c:txPr>
    </c:title>
    <c:autoTitleDeleted val="0"/>
    <c:plotArea>
      <c:layout/>
      <c:barChart>
        <c:barDir val="bar"/>
        <c:grouping val="percentStacked"/>
        <c:varyColors val="0"/>
        <c:ser>
          <c:idx val="0"/>
          <c:order val="0"/>
          <c:tx>
            <c:strRef>
              <c:f>'Tables &amp; graphs'!$A$18</c:f>
              <c:strCache>
                <c:ptCount val="1"/>
                <c:pt idx="0">
                  <c:v>Not started</c:v>
                </c:pt>
              </c:strCache>
            </c:strRef>
          </c:tx>
          <c:spPr>
            <a:solidFill>
              <a:srgbClr val="26BCD7"/>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graphs'!$B$18:$H$18</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E858-4B7B-8FCF-C6D40153F6D4}"/>
            </c:ext>
          </c:extLst>
        </c:ser>
        <c:ser>
          <c:idx val="1"/>
          <c:order val="1"/>
          <c:tx>
            <c:strRef>
              <c:f>'Tables &amp; graphs'!$A$19</c:f>
              <c:strCache>
                <c:ptCount val="1"/>
                <c:pt idx="0">
                  <c:v>Action rejected</c:v>
                </c:pt>
              </c:strCache>
            </c:strRef>
          </c:tx>
          <c:spPr>
            <a:solidFill>
              <a:srgbClr val="F99D31"/>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graphs'!$B$19:$H$19</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1-E858-4B7B-8FCF-C6D40153F6D4}"/>
            </c:ext>
          </c:extLst>
        </c:ser>
        <c:ser>
          <c:idx val="2"/>
          <c:order val="2"/>
          <c:tx>
            <c:strRef>
              <c:f>'Tables &amp; graphs'!$A$20</c:f>
              <c:strCache>
                <c:ptCount val="1"/>
                <c:pt idx="0">
                  <c:v>On track</c:v>
                </c:pt>
              </c:strCache>
            </c:strRef>
          </c:tx>
          <c:spPr>
            <a:solidFill>
              <a:srgbClr val="B76612"/>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graphs'!$B$20:$H$20</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2-E858-4B7B-8FCF-C6D40153F6D4}"/>
            </c:ext>
          </c:extLst>
        </c:ser>
        <c:ser>
          <c:idx val="3"/>
          <c:order val="3"/>
          <c:tx>
            <c:strRef>
              <c:f>'Tables &amp; graphs'!$A$21</c:f>
              <c:strCache>
                <c:ptCount val="1"/>
                <c:pt idx="0">
                  <c:v>Overdue</c:v>
                </c:pt>
              </c:strCache>
            </c:strRef>
          </c:tx>
          <c:spPr>
            <a:solidFill>
              <a:srgbClr val="C41230"/>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graphs'!$B$21:$H$21</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3-E858-4B7B-8FCF-C6D40153F6D4}"/>
            </c:ext>
          </c:extLst>
        </c:ser>
        <c:ser>
          <c:idx val="4"/>
          <c:order val="4"/>
          <c:tx>
            <c:strRef>
              <c:f>'Tables &amp; graphs'!$A$22</c:f>
              <c:strCache>
                <c:ptCount val="1"/>
                <c:pt idx="0">
                  <c:v>Completed</c:v>
                </c:pt>
              </c:strCache>
            </c:strRef>
          </c:tx>
          <c:spPr>
            <a:solidFill>
              <a:srgbClr val="00853F"/>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graphs'!$B$22:$H$22</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4-E858-4B7B-8FCF-C6D40153F6D4}"/>
            </c:ext>
          </c:extLst>
        </c:ser>
        <c:ser>
          <c:idx val="5"/>
          <c:order val="5"/>
          <c:tx>
            <c:strRef>
              <c:f>'Tables &amp; graphs'!$A$23</c:f>
              <c:strCache>
                <c:ptCount val="1"/>
                <c:pt idx="0">
                  <c:v>Blank</c:v>
                </c:pt>
              </c:strCache>
            </c:strRef>
          </c:tx>
          <c:spPr>
            <a:solidFill>
              <a:srgbClr val="003768"/>
            </a:solidFill>
            <a:ln>
              <a:noFill/>
            </a:ln>
            <a:effectLst/>
          </c:spPr>
          <c:invertIfNegative val="0"/>
          <c:cat>
            <c:strRef>
              <c:f>'Tables &amp; graphs'!$B$17:$H$17</c:f>
              <c:strCache>
                <c:ptCount val="7"/>
                <c:pt idx="0">
                  <c:v>1. All staff training</c:v>
                </c:pt>
                <c:pt idx="1">
                  <c:v>2. Induction training</c:v>
                </c:pt>
                <c:pt idx="2">
                  <c:v>3. Refresher training</c:v>
                </c:pt>
                <c:pt idx="3">
                  <c:v>4. Specialised training</c:v>
                </c:pt>
                <c:pt idx="4">
                  <c:v>5. Monitoring and reporting</c:v>
                </c:pt>
                <c:pt idx="5">
                  <c:v>6. Non-completion of training</c:v>
                </c:pt>
                <c:pt idx="6">
                  <c:v>7. Staff awareness</c:v>
                </c:pt>
              </c:strCache>
            </c:strRef>
          </c:cat>
          <c:val>
            <c:numRef>
              <c:f>'Tables &amp; graphs'!$B$23:$H$23</c:f>
              <c:numCache>
                <c:formatCode>General</c:formatCode>
                <c:ptCount val="7"/>
                <c:pt idx="0">
                  <c:v>9</c:v>
                </c:pt>
                <c:pt idx="1">
                  <c:v>8</c:v>
                </c:pt>
                <c:pt idx="2">
                  <c:v>9</c:v>
                </c:pt>
                <c:pt idx="3">
                  <c:v>8</c:v>
                </c:pt>
                <c:pt idx="4">
                  <c:v>8</c:v>
                </c:pt>
                <c:pt idx="5">
                  <c:v>3</c:v>
                </c:pt>
                <c:pt idx="6">
                  <c:v>8</c:v>
                </c:pt>
              </c:numCache>
            </c:numRef>
          </c:val>
          <c:extLst>
            <c:ext xmlns:c16="http://schemas.microsoft.com/office/drawing/2014/chart" uri="{C3380CC4-5D6E-409C-BE32-E72D297353CC}">
              <c16:uniqueId val="{00000005-E858-4B7B-8FCF-C6D40153F6D4}"/>
            </c:ext>
          </c:extLst>
        </c:ser>
        <c:dLbls>
          <c:showLegendKey val="0"/>
          <c:showVal val="0"/>
          <c:showCatName val="0"/>
          <c:showSerName val="0"/>
          <c:showPercent val="0"/>
          <c:showBubbleSize val="0"/>
        </c:dLbls>
        <c:gapWidth val="150"/>
        <c:overlap val="100"/>
        <c:axId val="242480384"/>
        <c:axId val="242476640"/>
      </c:barChart>
      <c:catAx>
        <c:axId val="242480384"/>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42476640"/>
        <c:crosses val="autoZero"/>
        <c:auto val="1"/>
        <c:lblAlgn val="ctr"/>
        <c:lblOffset val="100"/>
        <c:noMultiLvlLbl val="0"/>
      </c:catAx>
      <c:valAx>
        <c:axId val="242476640"/>
        <c:scaling>
          <c:orientation val="minMax"/>
        </c:scaling>
        <c:delete val="0"/>
        <c:axPos val="t"/>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4248038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solidFill>
            <a:srgbClr val="003768"/>
          </a:solidFill>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9.xml"/><Relationship Id="rId2" Type="http://schemas.openxmlformats.org/officeDocument/2006/relationships/chart" Target="../charts/chart8.xml"/><Relationship Id="rId1" Type="http://schemas.openxmlformats.org/officeDocument/2006/relationships/chart" Target="../charts/chart7.xml"/><Relationship Id="rId6" Type="http://schemas.openxmlformats.org/officeDocument/2006/relationships/chart" Target="../charts/chart12.xml"/><Relationship Id="rId5" Type="http://schemas.openxmlformats.org/officeDocument/2006/relationships/chart" Target="../charts/chart11.xml"/><Relationship Id="rId4" Type="http://schemas.openxmlformats.org/officeDocument/2006/relationships/chart" Target="../charts/chart10.xml"/></Relationships>
</file>

<file path=xl/drawings/drawing1.xml><?xml version="1.0" encoding="utf-8"?>
<xdr:wsDr xmlns:xdr="http://schemas.openxmlformats.org/drawingml/2006/spreadsheetDrawing" xmlns:a="http://schemas.openxmlformats.org/drawingml/2006/main">
  <xdr:twoCellAnchor editAs="oneCell">
    <xdr:from>
      <xdr:col>13</xdr:col>
      <xdr:colOff>80332</xdr:colOff>
      <xdr:row>4</xdr:row>
      <xdr:rowOff>0</xdr:rowOff>
    </xdr:from>
    <xdr:to>
      <xdr:col>18</xdr:col>
      <xdr:colOff>436940</xdr:colOff>
      <xdr:row>41</xdr:row>
      <xdr:rowOff>3025</xdr:rowOff>
    </xdr:to>
    <xdr:pic>
      <xdr:nvPicPr>
        <xdr:cNvPr id="7" name="Picture 6">
          <a:extLst>
            <a:ext uri="{FF2B5EF4-FFF2-40B4-BE49-F238E27FC236}">
              <a16:creationId xmlns:a16="http://schemas.microsoft.com/office/drawing/2014/main" id="{56F2FA98-D6CE-4BF4-94C4-37876C54838B}"/>
            </a:ext>
            <a:ext uri="{C183D7F6-B498-43B3-948B-1728B52AA6E4}">
              <adec:decorative xmlns:adec="http://schemas.microsoft.com/office/drawing/2017/decorative" val="1"/>
            </a:ext>
          </a:extLst>
        </xdr:cNvPr>
        <xdr:cNvPicPr>
          <a:picLocks noChangeAspect="1"/>
        </xdr:cNvPicPr>
      </xdr:nvPicPr>
      <xdr:blipFill rotWithShape="1">
        <a:blip xmlns:r="http://schemas.openxmlformats.org/officeDocument/2006/relationships" r:embed="rId1" cstate="print">
          <a:alphaModFix amt="20000"/>
          <a:extLst>
            <a:ext uri="{28A0092B-C50C-407E-A947-70E740481C1C}">
              <a14:useLocalDpi xmlns:a14="http://schemas.microsoft.com/office/drawing/2010/main" val="0"/>
            </a:ext>
          </a:extLst>
        </a:blip>
        <a:srcRect r="-243"/>
        <a:stretch/>
      </xdr:blipFill>
      <xdr:spPr>
        <a:xfrm>
          <a:off x="8314293" y="780361"/>
          <a:ext cx="6685569" cy="679102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18</xdr:col>
      <xdr:colOff>588818</xdr:colOff>
      <xdr:row>19</xdr:row>
      <xdr:rowOff>13420</xdr:rowOff>
    </xdr:from>
    <xdr:to>
      <xdr:col>27</xdr:col>
      <xdr:colOff>550285</xdr:colOff>
      <xdr:row>35</xdr:row>
      <xdr:rowOff>69272</xdr:rowOff>
    </xdr:to>
    <xdr:graphicFrame macro="">
      <xdr:nvGraphicFramePr>
        <xdr:cNvPr id="15" name="Chart 14" descr="A bar chart showing the percentage of actions marked as 'not started', 'action rejected', 'on track', 'overdue', 'completed', and blank. The chart is broken down by scope.">
          <a:extLst>
            <a:ext uri="{FF2B5EF4-FFF2-40B4-BE49-F238E27FC236}">
              <a16:creationId xmlns:a16="http://schemas.microsoft.com/office/drawing/2014/main" id="{F5C5B2AC-7F01-4556-98F7-BE655C17147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xdr:col>
      <xdr:colOff>619557</xdr:colOff>
      <xdr:row>2</xdr:row>
      <xdr:rowOff>51954</xdr:rowOff>
    </xdr:from>
    <xdr:to>
      <xdr:col>27</xdr:col>
      <xdr:colOff>588819</xdr:colOff>
      <xdr:row>17</xdr:row>
      <xdr:rowOff>129886</xdr:rowOff>
    </xdr:to>
    <xdr:graphicFrame macro="">
      <xdr:nvGraphicFramePr>
        <xdr:cNvPr id="14" name="Chart 13" descr="A bar chart which shows the number of actions marked as 'not started', 'action rejected', 'on track', 'overdue', 'completed' or blank. The chart is broken down by scope.">
          <a:extLst>
            <a:ext uri="{FF2B5EF4-FFF2-40B4-BE49-F238E27FC236}">
              <a16:creationId xmlns:a16="http://schemas.microsoft.com/office/drawing/2014/main" id="{E0042E0D-0D87-4542-8A36-E562B67D18D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273194</xdr:colOff>
      <xdr:row>2</xdr:row>
      <xdr:rowOff>51954</xdr:rowOff>
    </xdr:from>
    <xdr:to>
      <xdr:col>18</xdr:col>
      <xdr:colOff>399183</xdr:colOff>
      <xdr:row>17</xdr:row>
      <xdr:rowOff>91353</xdr:rowOff>
    </xdr:to>
    <xdr:graphicFrame macro="">
      <xdr:nvGraphicFramePr>
        <xdr:cNvPr id="12" name="Chart 11" descr="A chart showing the overall percentage of actions marked as 'not started', 'action rejected', 'on track', 'overdue', 'completed' or blank.">
          <a:extLst>
            <a:ext uri="{FF2B5EF4-FFF2-40B4-BE49-F238E27FC236}">
              <a16:creationId xmlns:a16="http://schemas.microsoft.com/office/drawing/2014/main" id="{2BCC975C-FD6F-489D-A186-C122A6D49A5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294409</xdr:colOff>
      <xdr:row>2</xdr:row>
      <xdr:rowOff>48057</xdr:rowOff>
    </xdr:from>
    <xdr:to>
      <xdr:col>9</xdr:col>
      <xdr:colOff>109535</xdr:colOff>
      <xdr:row>17</xdr:row>
      <xdr:rowOff>104773</xdr:rowOff>
    </xdr:to>
    <xdr:graphicFrame macro="">
      <xdr:nvGraphicFramePr>
        <xdr:cNvPr id="11" name="Chart 10" descr="A pie chart showing the overall percentage of actions marked as 'fully meeting our expectation', 'partially meeting our expectation', 'not meeting our expectation', 'not applicable', or blank.">
          <a:extLst>
            <a:ext uri="{FF2B5EF4-FFF2-40B4-BE49-F238E27FC236}">
              <a16:creationId xmlns:a16="http://schemas.microsoft.com/office/drawing/2014/main" id="{F081B6EC-6DD9-46E1-8DE7-BBDF1C4A8F9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322118</xdr:colOff>
      <xdr:row>18</xdr:row>
      <xdr:rowOff>60614</xdr:rowOff>
    </xdr:from>
    <xdr:to>
      <xdr:col>9</xdr:col>
      <xdr:colOff>196562</xdr:colOff>
      <xdr:row>34</xdr:row>
      <xdr:rowOff>108671</xdr:rowOff>
    </xdr:to>
    <xdr:graphicFrame macro="">
      <xdr:nvGraphicFramePr>
        <xdr:cNvPr id="3" name="Chart 2" descr="A bar chart showing the number of actions marked as 'fully meeting our expectation', partially meeting our expectation', 'not meeting our expectation', 'not applicable' or blank. The chart is broken down by scope.">
          <a:extLst>
            <a:ext uri="{FF2B5EF4-FFF2-40B4-BE49-F238E27FC236}">
              <a16:creationId xmlns:a16="http://schemas.microsoft.com/office/drawing/2014/main" id="{A527B560-A9A3-45AC-9649-95D821FF97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9</xdr:col>
      <xdr:colOff>312594</xdr:colOff>
      <xdr:row>19</xdr:row>
      <xdr:rowOff>39397</xdr:rowOff>
    </xdr:from>
    <xdr:to>
      <xdr:col>18</xdr:col>
      <xdr:colOff>215611</xdr:colOff>
      <xdr:row>34</xdr:row>
      <xdr:rowOff>138544</xdr:rowOff>
    </xdr:to>
    <xdr:graphicFrame macro="">
      <xdr:nvGraphicFramePr>
        <xdr:cNvPr id="4" name="Chart 3" descr="A bar chart showing the percentage of actions marked as 'fully meeting our expectation', partially meeting our expectation', 'not meeting our expectation', 'not applicable' or blank. The chart is broken down by scope.">
          <a:extLst>
            <a:ext uri="{FF2B5EF4-FFF2-40B4-BE49-F238E27FC236}">
              <a16:creationId xmlns:a16="http://schemas.microsoft.com/office/drawing/2014/main" id="{A836131E-F61F-4BAE-B9EC-7F17BD3B3C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247217</xdr:colOff>
      <xdr:row>18</xdr:row>
      <xdr:rowOff>86590</xdr:rowOff>
    </xdr:from>
    <xdr:to>
      <xdr:col>28</xdr:col>
      <xdr:colOff>143307</xdr:colOff>
      <xdr:row>18</xdr:row>
      <xdr:rowOff>160625</xdr:rowOff>
    </xdr:to>
    <xdr:sp macro="" textlink="">
      <xdr:nvSpPr>
        <xdr:cNvPr id="5" name="Rectangle 4">
          <a:extLst>
            <a:ext uri="{FF2B5EF4-FFF2-40B4-BE49-F238E27FC236}">
              <a16:creationId xmlns:a16="http://schemas.microsoft.com/office/drawing/2014/main" id="{F7A78854-B978-4E85-9660-6E23CC12D3BB}"/>
            </a:ext>
            <a:ext uri="{C183D7F6-B498-43B3-948B-1728B52AA6E4}">
              <adec:decorative xmlns:adec="http://schemas.microsoft.com/office/drawing/2017/decorative" val="1"/>
            </a:ext>
          </a:extLst>
        </xdr:cNvPr>
        <xdr:cNvSpPr/>
      </xdr:nvSpPr>
      <xdr:spPr>
        <a:xfrm>
          <a:off x="247217" y="3359726"/>
          <a:ext cx="18080181" cy="74035"/>
        </a:xfrm>
        <a:prstGeom prst="rect">
          <a:avLst/>
        </a:prstGeom>
        <a:solidFill>
          <a:srgbClr val="26BCD7"/>
        </a:solidFill>
        <a:ln>
          <a:noFill/>
        </a:ln>
        <a:effectLst/>
        <a:scene3d>
          <a:camera prst="orthographicFront">
            <a:rot lat="0" lon="0" rev="0"/>
          </a:camera>
          <a:lightRig rig="glow" dir="t">
            <a:rot lat="0" lon="0" rev="14100000"/>
          </a:lightRig>
        </a:scene3d>
        <a:sp3d prstMaterial="softEdge">
          <a:bevelT w="1270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18</xdr:col>
      <xdr:colOff>467590</xdr:colOff>
      <xdr:row>1</xdr:row>
      <xdr:rowOff>77935</xdr:rowOff>
    </xdr:from>
    <xdr:to>
      <xdr:col>18</xdr:col>
      <xdr:colOff>554181</xdr:colOff>
      <xdr:row>36</xdr:row>
      <xdr:rowOff>48057</xdr:rowOff>
    </xdr:to>
    <xdr:sp macro="" textlink="">
      <xdr:nvSpPr>
        <xdr:cNvPr id="6" name="Rectangle 5">
          <a:extLst>
            <a:ext uri="{FF2B5EF4-FFF2-40B4-BE49-F238E27FC236}">
              <a16:creationId xmlns:a16="http://schemas.microsoft.com/office/drawing/2014/main" id="{2D7872DF-FD5A-4F12-B00E-EAC6B735FE1F}"/>
            </a:ext>
            <a:ext uri="{C183D7F6-B498-43B3-948B-1728B52AA6E4}">
              <adec:decorative xmlns:adec="http://schemas.microsoft.com/office/drawing/2017/decorative" val="1"/>
            </a:ext>
          </a:extLst>
        </xdr:cNvPr>
        <xdr:cNvSpPr/>
      </xdr:nvSpPr>
      <xdr:spPr>
        <a:xfrm rot="5400000">
          <a:off x="9033382" y="3383757"/>
          <a:ext cx="6334554" cy="86591"/>
        </a:xfrm>
        <a:prstGeom prst="rect">
          <a:avLst/>
        </a:prstGeom>
        <a:solidFill>
          <a:srgbClr val="26BCD7"/>
        </a:solidFill>
        <a:ln>
          <a:noFill/>
        </a:ln>
        <a:effectLst/>
        <a:scene3d>
          <a:camera prst="orthographicFront">
            <a:rot lat="0" lon="0" rev="0"/>
          </a:camera>
          <a:lightRig rig="glow" dir="t">
            <a:rot lat="0" lon="0" rev="14100000"/>
          </a:lightRig>
        </a:scene3d>
        <a:sp3d prstMaterial="softEdge">
          <a:bevelT w="1270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9</xdr:col>
      <xdr:colOff>181841</xdr:colOff>
      <xdr:row>1</xdr:row>
      <xdr:rowOff>56716</xdr:rowOff>
    </xdr:from>
    <xdr:to>
      <xdr:col>9</xdr:col>
      <xdr:colOff>264535</xdr:colOff>
      <xdr:row>36</xdr:row>
      <xdr:rowOff>56720</xdr:rowOff>
    </xdr:to>
    <xdr:sp macro="" textlink="">
      <xdr:nvSpPr>
        <xdr:cNvPr id="7" name="Rectangle 6">
          <a:extLst>
            <a:ext uri="{FF2B5EF4-FFF2-40B4-BE49-F238E27FC236}">
              <a16:creationId xmlns:a16="http://schemas.microsoft.com/office/drawing/2014/main" id="{0A400DCF-E2E1-463D-BFCB-5ECAB3E2B6AF}"/>
            </a:ext>
            <a:ext uri="{C183D7F6-B498-43B3-948B-1728B52AA6E4}">
              <adec:decorative xmlns:adec="http://schemas.microsoft.com/office/drawing/2017/decorative" val="1"/>
            </a:ext>
          </a:extLst>
        </xdr:cNvPr>
        <xdr:cNvSpPr/>
      </xdr:nvSpPr>
      <xdr:spPr>
        <a:xfrm rot="5400000">
          <a:off x="2885856" y="3379428"/>
          <a:ext cx="6364436" cy="82694"/>
        </a:xfrm>
        <a:prstGeom prst="rect">
          <a:avLst/>
        </a:prstGeom>
        <a:solidFill>
          <a:srgbClr val="26BCD7"/>
        </a:solidFill>
        <a:ln>
          <a:noFill/>
        </a:ln>
        <a:effectLst/>
        <a:scene3d>
          <a:camera prst="orthographicFront">
            <a:rot lat="0" lon="0" rev="0"/>
          </a:camera>
          <a:lightRig rig="glow" dir="t">
            <a:rot lat="0" lon="0" rev="14100000"/>
          </a:lightRig>
        </a:scene3d>
        <a:sp3d prstMaterial="softEdge">
          <a:bevelT w="1270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255876</xdr:colOff>
      <xdr:row>35</xdr:row>
      <xdr:rowOff>155862</xdr:rowOff>
    </xdr:from>
    <xdr:to>
      <xdr:col>28</xdr:col>
      <xdr:colOff>169718</xdr:colOff>
      <xdr:row>36</xdr:row>
      <xdr:rowOff>74034</xdr:rowOff>
    </xdr:to>
    <xdr:sp macro="" textlink="">
      <xdr:nvSpPr>
        <xdr:cNvPr id="16" name="Rectangle 15">
          <a:extLst>
            <a:ext uri="{FF2B5EF4-FFF2-40B4-BE49-F238E27FC236}">
              <a16:creationId xmlns:a16="http://schemas.microsoft.com/office/drawing/2014/main" id="{94185035-2BB1-47A1-B71B-06344607B967}"/>
            </a:ext>
            <a:ext uri="{C183D7F6-B498-43B3-948B-1728B52AA6E4}">
              <adec:decorative xmlns:adec="http://schemas.microsoft.com/office/drawing/2017/decorative" val="1"/>
            </a:ext>
          </a:extLst>
        </xdr:cNvPr>
        <xdr:cNvSpPr/>
      </xdr:nvSpPr>
      <xdr:spPr>
        <a:xfrm>
          <a:off x="255876" y="6520294"/>
          <a:ext cx="18097933" cy="100013"/>
        </a:xfrm>
        <a:prstGeom prst="rect">
          <a:avLst/>
        </a:prstGeom>
        <a:solidFill>
          <a:srgbClr val="26BCD7"/>
        </a:solidFill>
        <a:ln>
          <a:noFill/>
        </a:ln>
        <a:effectLst/>
        <a:scene3d>
          <a:camera prst="orthographicFront">
            <a:rot lat="0" lon="0" rev="0"/>
          </a:camera>
          <a:lightRig rig="glow" dir="t">
            <a:rot lat="0" lon="0" rev="14100000"/>
          </a:lightRig>
        </a:scene3d>
        <a:sp3d prstMaterial="softEdge">
          <a:bevelT w="1270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190067</xdr:colOff>
      <xdr:row>1</xdr:row>
      <xdr:rowOff>10392</xdr:rowOff>
    </xdr:from>
    <xdr:to>
      <xdr:col>28</xdr:col>
      <xdr:colOff>151966</xdr:colOff>
      <xdr:row>1</xdr:row>
      <xdr:rowOff>86592</xdr:rowOff>
    </xdr:to>
    <xdr:sp macro="" textlink="">
      <xdr:nvSpPr>
        <xdr:cNvPr id="18" name="Rectangle 17">
          <a:extLst>
            <a:ext uri="{FF2B5EF4-FFF2-40B4-BE49-F238E27FC236}">
              <a16:creationId xmlns:a16="http://schemas.microsoft.com/office/drawing/2014/main" id="{B88BEF97-33A9-4FF3-9635-EB1273BA40FF}"/>
            </a:ext>
            <a:ext uri="{C183D7F6-B498-43B3-948B-1728B52AA6E4}">
              <adec:decorative xmlns:adec="http://schemas.microsoft.com/office/drawing/2017/decorative" val="1"/>
            </a:ext>
          </a:extLst>
        </xdr:cNvPr>
        <xdr:cNvSpPr/>
      </xdr:nvSpPr>
      <xdr:spPr>
        <a:xfrm>
          <a:off x="190067" y="188098"/>
          <a:ext cx="18073615" cy="76200"/>
        </a:xfrm>
        <a:prstGeom prst="rect">
          <a:avLst/>
        </a:prstGeom>
        <a:solidFill>
          <a:srgbClr val="26BCD7"/>
        </a:solidFill>
        <a:ln>
          <a:noFill/>
        </a:ln>
        <a:effectLst/>
        <a:scene3d>
          <a:camera prst="orthographicFront">
            <a:rot lat="0" lon="0" rev="0"/>
          </a:camera>
          <a:lightRig rig="glow" dir="t">
            <a:rot lat="0" lon="0" rev="14100000"/>
          </a:lightRig>
        </a:scene3d>
        <a:sp3d prstMaterial="softEdge">
          <a:bevelT w="1270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160624</xdr:colOff>
      <xdr:row>1</xdr:row>
      <xdr:rowOff>30740</xdr:rowOff>
    </xdr:from>
    <xdr:to>
      <xdr:col>0</xdr:col>
      <xdr:colOff>268432</xdr:colOff>
      <xdr:row>36</xdr:row>
      <xdr:rowOff>86592</xdr:rowOff>
    </xdr:to>
    <xdr:sp macro="" textlink="">
      <xdr:nvSpPr>
        <xdr:cNvPr id="17" name="Rectangle 16">
          <a:extLst>
            <a:ext uri="{FF2B5EF4-FFF2-40B4-BE49-F238E27FC236}">
              <a16:creationId xmlns:a16="http://schemas.microsoft.com/office/drawing/2014/main" id="{0CF99E40-C617-4884-AB7C-037A738430C0}"/>
            </a:ext>
            <a:ext uri="{C183D7F6-B498-43B3-948B-1728B52AA6E4}">
              <adec:decorative xmlns:adec="http://schemas.microsoft.com/office/drawing/2017/decorative" val="1"/>
            </a:ext>
          </a:extLst>
        </xdr:cNvPr>
        <xdr:cNvSpPr/>
      </xdr:nvSpPr>
      <xdr:spPr>
        <a:xfrm rot="5400000">
          <a:off x="-2995614" y="3368819"/>
          <a:ext cx="6420284" cy="107808"/>
        </a:xfrm>
        <a:prstGeom prst="rect">
          <a:avLst/>
        </a:prstGeom>
        <a:solidFill>
          <a:srgbClr val="26BCD7"/>
        </a:solidFill>
        <a:ln>
          <a:noFill/>
        </a:ln>
        <a:effectLst/>
        <a:scene3d>
          <a:camera prst="orthographicFront">
            <a:rot lat="0" lon="0" rev="0"/>
          </a:camera>
          <a:lightRig rig="glow" dir="t">
            <a:rot lat="0" lon="0" rev="14100000"/>
          </a:lightRig>
        </a:scene3d>
        <a:sp3d prstMaterial="softEdge">
          <a:bevelT w="1270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28</xdr:col>
      <xdr:colOff>77931</xdr:colOff>
      <xdr:row>1</xdr:row>
      <xdr:rowOff>8660</xdr:rowOff>
    </xdr:from>
    <xdr:to>
      <xdr:col>28</xdr:col>
      <xdr:colOff>181838</xdr:colOff>
      <xdr:row>36</xdr:row>
      <xdr:rowOff>17751</xdr:rowOff>
    </xdr:to>
    <xdr:sp macro="" textlink="">
      <xdr:nvSpPr>
        <xdr:cNvPr id="13" name="Rectangle 12">
          <a:extLst>
            <a:ext uri="{FF2B5EF4-FFF2-40B4-BE49-F238E27FC236}">
              <a16:creationId xmlns:a16="http://schemas.microsoft.com/office/drawing/2014/main" id="{42698A59-44DD-4BDB-9B0C-98564EB90D29}"/>
            </a:ext>
            <a:ext uri="{C183D7F6-B498-43B3-948B-1728B52AA6E4}">
              <adec:decorative xmlns:adec="http://schemas.microsoft.com/office/drawing/2017/decorative" val="1"/>
            </a:ext>
          </a:extLst>
        </xdr:cNvPr>
        <xdr:cNvSpPr/>
      </xdr:nvSpPr>
      <xdr:spPr>
        <a:xfrm rot="5400000">
          <a:off x="15127214" y="3325309"/>
          <a:ext cx="6373523" cy="103907"/>
        </a:xfrm>
        <a:prstGeom prst="rect">
          <a:avLst/>
        </a:prstGeom>
        <a:solidFill>
          <a:srgbClr val="26BCD7"/>
        </a:solidFill>
        <a:ln>
          <a:noFill/>
        </a:ln>
        <a:effectLst/>
        <a:scene3d>
          <a:camera prst="orthographicFront">
            <a:rot lat="0" lon="0" rev="0"/>
          </a:camera>
          <a:lightRig rig="glow" dir="t">
            <a:rot lat="0" lon="0" rev="14100000"/>
          </a:lightRig>
        </a:scene3d>
        <a:sp3d prstMaterial="softEdge">
          <a:bevelT w="1270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9</xdr:col>
      <xdr:colOff>409575</xdr:colOff>
      <xdr:row>0</xdr:row>
      <xdr:rowOff>0</xdr:rowOff>
    </xdr:from>
    <xdr:to>
      <xdr:col>20</xdr:col>
      <xdr:colOff>523875</xdr:colOff>
      <xdr:row>13</xdr:row>
      <xdr:rowOff>66676</xdr:rowOff>
    </xdr:to>
    <xdr:graphicFrame macro="">
      <xdr:nvGraphicFramePr>
        <xdr:cNvPr id="2" name="Chart 1" descr="A bar chart showing the number of actions marked as 'fully meeting our expectation', partially meeting our expectation', 'not meeting our expectation', 'not applicable' or blank. The chart is broken down by scope.">
          <a:extLst>
            <a:ext uri="{FF2B5EF4-FFF2-40B4-BE49-F238E27FC236}">
              <a16:creationId xmlns:a16="http://schemas.microsoft.com/office/drawing/2014/main" id="{609EB9C0-AC34-40F5-8B06-4B34C6FB89B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228600</xdr:colOff>
      <xdr:row>14</xdr:row>
      <xdr:rowOff>76200</xdr:rowOff>
    </xdr:from>
    <xdr:to>
      <xdr:col>21</xdr:col>
      <xdr:colOff>352425</xdr:colOff>
      <xdr:row>31</xdr:row>
      <xdr:rowOff>144780</xdr:rowOff>
    </xdr:to>
    <xdr:graphicFrame macro="">
      <xdr:nvGraphicFramePr>
        <xdr:cNvPr id="3" name="Chart 2" descr="A bar chart showing the percentage of actions marked as 'fully meeting our expectation', partially meeting our expectation', 'not meeting our expectation', 'not applicable' or blank. The chart is broken down by scope.">
          <a:extLst>
            <a:ext uri="{FF2B5EF4-FFF2-40B4-BE49-F238E27FC236}">
              <a16:creationId xmlns:a16="http://schemas.microsoft.com/office/drawing/2014/main" id="{98B304E5-D258-49A0-896D-40DF5BFBBB1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20</xdr:col>
      <xdr:colOff>411480</xdr:colOff>
      <xdr:row>0</xdr:row>
      <xdr:rowOff>144780</xdr:rowOff>
    </xdr:from>
    <xdr:to>
      <xdr:col>30</xdr:col>
      <xdr:colOff>125730</xdr:colOff>
      <xdr:row>13</xdr:row>
      <xdr:rowOff>60961</xdr:rowOff>
    </xdr:to>
    <xdr:graphicFrame macro="">
      <xdr:nvGraphicFramePr>
        <xdr:cNvPr id="4" name="Chart 3" descr="A pie chart showing the overall percentage of actions marked as 'fully meeting our expectation', 'partially meeting our expectation', 'not meeting our expectation', 'not applicable', or blank.">
          <a:extLst>
            <a:ext uri="{FF2B5EF4-FFF2-40B4-BE49-F238E27FC236}">
              <a16:creationId xmlns:a16="http://schemas.microsoft.com/office/drawing/2014/main" id="{E43785B8-0B46-436B-9C2D-2A42BA63BF9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370205</xdr:colOff>
      <xdr:row>14</xdr:row>
      <xdr:rowOff>13971</xdr:rowOff>
    </xdr:from>
    <xdr:to>
      <xdr:col>28</xdr:col>
      <xdr:colOff>335280</xdr:colOff>
      <xdr:row>26</xdr:row>
      <xdr:rowOff>60326</xdr:rowOff>
    </xdr:to>
    <xdr:graphicFrame macro="">
      <xdr:nvGraphicFramePr>
        <xdr:cNvPr id="7" name="Chart 6" descr="A chart showing the overall percentage of actions marked as 'not started', 'action rejected', 'on track', 'overdue', 'completed' or blank.">
          <a:extLst>
            <a:ext uri="{FF2B5EF4-FFF2-40B4-BE49-F238E27FC236}">
              <a16:creationId xmlns:a16="http://schemas.microsoft.com/office/drawing/2014/main" id="{0C24A587-9FCC-4C00-B05D-605E6114F7D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323215</xdr:colOff>
      <xdr:row>33</xdr:row>
      <xdr:rowOff>58420</xdr:rowOff>
    </xdr:from>
    <xdr:to>
      <xdr:col>20</xdr:col>
      <xdr:colOff>561340</xdr:colOff>
      <xdr:row>54</xdr:row>
      <xdr:rowOff>29844</xdr:rowOff>
    </xdr:to>
    <xdr:graphicFrame macro="">
      <xdr:nvGraphicFramePr>
        <xdr:cNvPr id="8" name="Chart 7" descr="A bar chart which shows the number of actions marked as 'not started', 'action rejected', 'on track', 'overdue', 'completed' or blank. The chart is broken down by scope.">
          <a:extLst>
            <a:ext uri="{FF2B5EF4-FFF2-40B4-BE49-F238E27FC236}">
              <a16:creationId xmlns:a16="http://schemas.microsoft.com/office/drawing/2014/main" id="{3250D7D5-8D3A-45A7-B342-DAA5E8AD9DB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175260</xdr:colOff>
      <xdr:row>29</xdr:row>
      <xdr:rowOff>107950</xdr:rowOff>
    </xdr:from>
    <xdr:to>
      <xdr:col>7</xdr:col>
      <xdr:colOff>480060</xdr:colOff>
      <xdr:row>49</xdr:row>
      <xdr:rowOff>57149</xdr:rowOff>
    </xdr:to>
    <xdr:graphicFrame macro="">
      <xdr:nvGraphicFramePr>
        <xdr:cNvPr id="9" name="Chart 8" descr="A bar chart showing the percentage of actions marked as 'not started', 'action rejected', 'on track', 'overdue', 'completed', and blank. The chart is broken down by scope.">
          <a:extLst>
            <a:ext uri="{FF2B5EF4-FFF2-40B4-BE49-F238E27FC236}">
              <a16:creationId xmlns:a16="http://schemas.microsoft.com/office/drawing/2014/main" id="{BEEDB771-927C-4E4D-B961-0821C0DAD6B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ECEB9B-B34E-4E78-BFC4-05356B49BC0D}">
  <sheetPr codeName="Sheet1">
    <tabColor rgb="FFC41230"/>
  </sheetPr>
  <dimension ref="B1:R43"/>
  <sheetViews>
    <sheetView showGridLines="0" tabSelected="1" zoomScale="83" zoomScaleNormal="83" workbookViewId="0">
      <selection activeCell="V1" sqref="V1"/>
    </sheetView>
  </sheetViews>
  <sheetFormatPr defaultRowHeight="14.5" x14ac:dyDescent="0.35"/>
  <cols>
    <col min="1" max="1" width="4.81640625" customWidth="1"/>
    <col min="5" max="5" width="10.6328125" customWidth="1"/>
    <col min="16" max="16" width="52.1796875" customWidth="1"/>
  </cols>
  <sheetData>
    <row r="1" spans="2:16" ht="18" customHeight="1" x14ac:dyDescent="0.35">
      <c r="E1" s="1"/>
    </row>
    <row r="5" spans="2:16" ht="22.5" x14ac:dyDescent="0.45">
      <c r="B5" s="142" t="s">
        <v>66</v>
      </c>
      <c r="C5" s="142"/>
      <c r="D5" s="142"/>
      <c r="E5" s="142"/>
      <c r="F5" s="142"/>
      <c r="G5" s="142"/>
      <c r="H5" s="142"/>
      <c r="I5" s="142"/>
      <c r="J5" s="142"/>
      <c r="K5" s="142"/>
      <c r="L5" s="142"/>
      <c r="M5" s="142"/>
      <c r="N5" s="142"/>
      <c r="O5" s="142"/>
      <c r="P5" s="142"/>
    </row>
    <row r="6" spans="2:16" ht="14.25" customHeight="1" x14ac:dyDescent="0.35">
      <c r="B6" s="140" t="s">
        <v>160</v>
      </c>
      <c r="C6" s="141"/>
      <c r="D6" s="141"/>
      <c r="E6" s="141"/>
      <c r="F6" s="141"/>
      <c r="G6" s="141"/>
      <c r="H6" s="141"/>
      <c r="I6" s="141"/>
      <c r="J6" s="141"/>
      <c r="K6" s="141"/>
      <c r="L6" s="141"/>
      <c r="M6" s="141"/>
      <c r="N6" s="141"/>
      <c r="O6" s="141"/>
      <c r="P6" s="141"/>
    </row>
    <row r="7" spans="2:16" x14ac:dyDescent="0.35">
      <c r="B7" s="141"/>
      <c r="C7" s="141"/>
      <c r="D7" s="141"/>
      <c r="E7" s="141"/>
      <c r="F7" s="141"/>
      <c r="G7" s="141"/>
      <c r="H7" s="141"/>
      <c r="I7" s="141"/>
      <c r="J7" s="141"/>
      <c r="K7" s="141"/>
      <c r="L7" s="141"/>
      <c r="M7" s="141"/>
      <c r="N7" s="141"/>
      <c r="O7" s="141"/>
      <c r="P7" s="141"/>
    </row>
    <row r="8" spans="2:16" x14ac:dyDescent="0.35">
      <c r="B8" s="141"/>
      <c r="C8" s="141"/>
      <c r="D8" s="141"/>
      <c r="E8" s="141"/>
      <c r="F8" s="141"/>
      <c r="G8" s="141"/>
      <c r="H8" s="141"/>
      <c r="I8" s="141"/>
      <c r="J8" s="141"/>
      <c r="K8" s="141"/>
      <c r="L8" s="141"/>
      <c r="M8" s="141"/>
      <c r="N8" s="141"/>
      <c r="O8" s="141"/>
      <c r="P8" s="141"/>
    </row>
    <row r="9" spans="2:16" x14ac:dyDescent="0.35">
      <c r="B9" s="141"/>
      <c r="C9" s="141"/>
      <c r="D9" s="141"/>
      <c r="E9" s="141"/>
      <c r="F9" s="141"/>
      <c r="G9" s="141"/>
      <c r="H9" s="141"/>
      <c r="I9" s="141"/>
      <c r="J9" s="141"/>
      <c r="K9" s="141"/>
      <c r="L9" s="141"/>
      <c r="M9" s="141"/>
      <c r="N9" s="141"/>
      <c r="O9" s="141"/>
      <c r="P9" s="141"/>
    </row>
    <row r="10" spans="2:16" x14ac:dyDescent="0.35">
      <c r="B10" s="141"/>
      <c r="C10" s="141"/>
      <c r="D10" s="141"/>
      <c r="E10" s="141"/>
      <c r="F10" s="141"/>
      <c r="G10" s="141"/>
      <c r="H10" s="141"/>
      <c r="I10" s="141"/>
      <c r="J10" s="141"/>
      <c r="K10" s="141"/>
      <c r="L10" s="141"/>
      <c r="M10" s="141"/>
      <c r="N10" s="141"/>
      <c r="O10" s="141"/>
      <c r="P10" s="141"/>
    </row>
    <row r="11" spans="2:16" x14ac:dyDescent="0.35">
      <c r="B11" s="141"/>
      <c r="C11" s="141"/>
      <c r="D11" s="141"/>
      <c r="E11" s="141"/>
      <c r="F11" s="141"/>
      <c r="G11" s="141"/>
      <c r="H11" s="141"/>
      <c r="I11" s="141"/>
      <c r="J11" s="141"/>
      <c r="K11" s="141"/>
      <c r="L11" s="141"/>
      <c r="M11" s="141"/>
      <c r="N11" s="141"/>
      <c r="O11" s="141"/>
      <c r="P11" s="141"/>
    </row>
    <row r="12" spans="2:16" x14ac:dyDescent="0.35">
      <c r="B12" s="141"/>
      <c r="C12" s="141"/>
      <c r="D12" s="141"/>
      <c r="E12" s="141"/>
      <c r="F12" s="141"/>
      <c r="G12" s="141"/>
      <c r="H12" s="141"/>
      <c r="I12" s="141"/>
      <c r="J12" s="141"/>
      <c r="K12" s="141"/>
      <c r="L12" s="141"/>
      <c r="M12" s="141"/>
      <c r="N12" s="141"/>
      <c r="O12" s="141"/>
      <c r="P12" s="141"/>
    </row>
    <row r="13" spans="2:16" x14ac:dyDescent="0.35">
      <c r="B13" s="141"/>
      <c r="C13" s="141"/>
      <c r="D13" s="141"/>
      <c r="E13" s="141"/>
      <c r="F13" s="141"/>
      <c r="G13" s="141"/>
      <c r="H13" s="141"/>
      <c r="I13" s="141"/>
      <c r="J13" s="141"/>
      <c r="K13" s="141"/>
      <c r="L13" s="141"/>
      <c r="M13" s="141"/>
      <c r="N13" s="141"/>
      <c r="O13" s="141"/>
      <c r="P13" s="141"/>
    </row>
    <row r="14" spans="2:16" x14ac:dyDescent="0.35">
      <c r="B14" s="141"/>
      <c r="C14" s="141"/>
      <c r="D14" s="141"/>
      <c r="E14" s="141"/>
      <c r="F14" s="141"/>
      <c r="G14" s="141"/>
      <c r="H14" s="141"/>
      <c r="I14" s="141"/>
      <c r="J14" s="141"/>
      <c r="K14" s="141"/>
      <c r="L14" s="141"/>
      <c r="M14" s="141"/>
      <c r="N14" s="141"/>
      <c r="O14" s="141"/>
      <c r="P14" s="141"/>
    </row>
    <row r="15" spans="2:16" x14ac:dyDescent="0.35">
      <c r="B15" s="141"/>
      <c r="C15" s="141"/>
      <c r="D15" s="141"/>
      <c r="E15" s="141"/>
      <c r="F15" s="141"/>
      <c r="G15" s="141"/>
      <c r="H15" s="141"/>
      <c r="I15" s="141"/>
      <c r="J15" s="141"/>
      <c r="K15" s="141"/>
      <c r="L15" s="141"/>
      <c r="M15" s="141"/>
      <c r="N15" s="141"/>
      <c r="O15" s="141"/>
      <c r="P15" s="141"/>
    </row>
    <row r="16" spans="2:16" x14ac:dyDescent="0.35">
      <c r="B16" s="141"/>
      <c r="C16" s="141"/>
      <c r="D16" s="141"/>
      <c r="E16" s="141"/>
      <c r="F16" s="141"/>
      <c r="G16" s="141"/>
      <c r="H16" s="141"/>
      <c r="I16" s="141"/>
      <c r="J16" s="141"/>
      <c r="K16" s="141"/>
      <c r="L16" s="141"/>
      <c r="M16" s="141"/>
      <c r="N16" s="141"/>
      <c r="O16" s="141"/>
      <c r="P16" s="141"/>
    </row>
    <row r="17" spans="2:16" x14ac:dyDescent="0.35">
      <c r="B17" s="141"/>
      <c r="C17" s="141"/>
      <c r="D17" s="141"/>
      <c r="E17" s="141"/>
      <c r="F17" s="141"/>
      <c r="G17" s="141"/>
      <c r="H17" s="141"/>
      <c r="I17" s="141"/>
      <c r="J17" s="141"/>
      <c r="K17" s="141"/>
      <c r="L17" s="141"/>
      <c r="M17" s="141"/>
      <c r="N17" s="141"/>
      <c r="O17" s="141"/>
      <c r="P17" s="141"/>
    </row>
    <row r="18" spans="2:16" x14ac:dyDescent="0.35">
      <c r="B18" s="141"/>
      <c r="C18" s="141"/>
      <c r="D18" s="141"/>
      <c r="E18" s="141"/>
      <c r="F18" s="141"/>
      <c r="G18" s="141"/>
      <c r="H18" s="141"/>
      <c r="I18" s="141"/>
      <c r="J18" s="141"/>
      <c r="K18" s="141"/>
      <c r="L18" s="141"/>
      <c r="M18" s="141"/>
      <c r="N18" s="141"/>
      <c r="O18" s="141"/>
      <c r="P18" s="141"/>
    </row>
    <row r="19" spans="2:16" x14ac:dyDescent="0.35">
      <c r="B19" s="141"/>
      <c r="C19" s="141"/>
      <c r="D19" s="141"/>
      <c r="E19" s="141"/>
      <c r="F19" s="141"/>
      <c r="G19" s="141"/>
      <c r="H19" s="141"/>
      <c r="I19" s="141"/>
      <c r="J19" s="141"/>
      <c r="K19" s="141"/>
      <c r="L19" s="141"/>
      <c r="M19" s="141"/>
      <c r="N19" s="141"/>
      <c r="O19" s="141"/>
      <c r="P19" s="141"/>
    </row>
    <row r="20" spans="2:16" x14ac:dyDescent="0.35">
      <c r="B20" s="141"/>
      <c r="C20" s="141"/>
      <c r="D20" s="141"/>
      <c r="E20" s="141"/>
      <c r="F20" s="141"/>
      <c r="G20" s="141"/>
      <c r="H20" s="141"/>
      <c r="I20" s="141"/>
      <c r="J20" s="141"/>
      <c r="K20" s="141"/>
      <c r="L20" s="141"/>
      <c r="M20" s="141"/>
      <c r="N20" s="141"/>
      <c r="O20" s="141"/>
      <c r="P20" s="141"/>
    </row>
    <row r="21" spans="2:16" x14ac:dyDescent="0.35">
      <c r="B21" s="141"/>
      <c r="C21" s="141"/>
      <c r="D21" s="141"/>
      <c r="E21" s="141"/>
      <c r="F21" s="141"/>
      <c r="G21" s="141"/>
      <c r="H21" s="141"/>
      <c r="I21" s="141"/>
      <c r="J21" s="141"/>
      <c r="K21" s="141"/>
      <c r="L21" s="141"/>
      <c r="M21" s="141"/>
      <c r="N21" s="141"/>
      <c r="O21" s="141"/>
      <c r="P21" s="141"/>
    </row>
    <row r="22" spans="2:16" x14ac:dyDescent="0.35">
      <c r="B22" s="141"/>
      <c r="C22" s="141"/>
      <c r="D22" s="141"/>
      <c r="E22" s="141"/>
      <c r="F22" s="141"/>
      <c r="G22" s="141"/>
      <c r="H22" s="141"/>
      <c r="I22" s="141"/>
      <c r="J22" s="141"/>
      <c r="K22" s="141"/>
      <c r="L22" s="141"/>
      <c r="M22" s="141"/>
      <c r="N22" s="141"/>
      <c r="O22" s="141"/>
      <c r="P22" s="141"/>
    </row>
    <row r="23" spans="2:16" x14ac:dyDescent="0.35">
      <c r="B23" s="141"/>
      <c r="C23" s="141"/>
      <c r="D23" s="141"/>
      <c r="E23" s="141"/>
      <c r="F23" s="141"/>
      <c r="G23" s="141"/>
      <c r="H23" s="141"/>
      <c r="I23" s="141"/>
      <c r="J23" s="141"/>
      <c r="K23" s="141"/>
      <c r="L23" s="141"/>
      <c r="M23" s="141"/>
      <c r="N23" s="141"/>
      <c r="O23" s="141"/>
      <c r="P23" s="141"/>
    </row>
    <row r="24" spans="2:16" x14ac:dyDescent="0.35">
      <c r="B24" s="141"/>
      <c r="C24" s="141"/>
      <c r="D24" s="141"/>
      <c r="E24" s="141"/>
      <c r="F24" s="141"/>
      <c r="G24" s="141"/>
      <c r="H24" s="141"/>
      <c r="I24" s="141"/>
      <c r="J24" s="141"/>
      <c r="K24" s="141"/>
      <c r="L24" s="141"/>
      <c r="M24" s="141"/>
      <c r="N24" s="141"/>
      <c r="O24" s="141"/>
      <c r="P24" s="141"/>
    </row>
    <row r="25" spans="2:16" x14ac:dyDescent="0.35">
      <c r="B25" s="141"/>
      <c r="C25" s="141"/>
      <c r="D25" s="141"/>
      <c r="E25" s="141"/>
      <c r="F25" s="141"/>
      <c r="G25" s="141"/>
      <c r="H25" s="141"/>
      <c r="I25" s="141"/>
      <c r="J25" s="141"/>
      <c r="K25" s="141"/>
      <c r="L25" s="141"/>
      <c r="M25" s="141"/>
      <c r="N25" s="141"/>
      <c r="O25" s="141"/>
      <c r="P25" s="141"/>
    </row>
    <row r="26" spans="2:16" x14ac:dyDescent="0.35">
      <c r="B26" s="141"/>
      <c r="C26" s="141"/>
      <c r="D26" s="141"/>
      <c r="E26" s="141"/>
      <c r="F26" s="141"/>
      <c r="G26" s="141"/>
      <c r="H26" s="141"/>
      <c r="I26" s="141"/>
      <c r="J26" s="141"/>
      <c r="K26" s="141"/>
      <c r="L26" s="141"/>
      <c r="M26" s="141"/>
      <c r="N26" s="141"/>
      <c r="O26" s="141"/>
      <c r="P26" s="141"/>
    </row>
    <row r="27" spans="2:16" x14ac:dyDescent="0.35">
      <c r="B27" s="141"/>
      <c r="C27" s="141"/>
      <c r="D27" s="141"/>
      <c r="E27" s="141"/>
      <c r="F27" s="141"/>
      <c r="G27" s="141"/>
      <c r="H27" s="141"/>
      <c r="I27" s="141"/>
      <c r="J27" s="141"/>
      <c r="K27" s="141"/>
      <c r="L27" s="141"/>
      <c r="M27" s="141"/>
      <c r="N27" s="141"/>
      <c r="O27" s="141"/>
      <c r="P27" s="141"/>
    </row>
    <row r="28" spans="2:16" x14ac:dyDescent="0.35">
      <c r="B28" s="141"/>
      <c r="C28" s="141"/>
      <c r="D28" s="141"/>
      <c r="E28" s="141"/>
      <c r="F28" s="141"/>
      <c r="G28" s="141"/>
      <c r="H28" s="141"/>
      <c r="I28" s="141"/>
      <c r="J28" s="141"/>
      <c r="K28" s="141"/>
      <c r="L28" s="141"/>
      <c r="M28" s="141"/>
      <c r="N28" s="141"/>
      <c r="O28" s="141"/>
      <c r="P28" s="141"/>
    </row>
    <row r="29" spans="2:16" x14ac:dyDescent="0.35">
      <c r="B29" s="141"/>
      <c r="C29" s="141"/>
      <c r="D29" s="141"/>
      <c r="E29" s="141"/>
      <c r="F29" s="141"/>
      <c r="G29" s="141"/>
      <c r="H29" s="141"/>
      <c r="I29" s="141"/>
      <c r="J29" s="141"/>
      <c r="K29" s="141"/>
      <c r="L29" s="141"/>
      <c r="M29" s="141"/>
      <c r="N29" s="141"/>
      <c r="O29" s="141"/>
      <c r="P29" s="141"/>
    </row>
    <row r="30" spans="2:16" x14ac:dyDescent="0.35">
      <c r="B30" s="141"/>
      <c r="C30" s="141"/>
      <c r="D30" s="141"/>
      <c r="E30" s="141"/>
      <c r="F30" s="141"/>
      <c r="G30" s="141"/>
      <c r="H30" s="141"/>
      <c r="I30" s="141"/>
      <c r="J30" s="141"/>
      <c r="K30" s="141"/>
      <c r="L30" s="141"/>
      <c r="M30" s="141"/>
      <c r="N30" s="141"/>
      <c r="O30" s="141"/>
      <c r="P30" s="141"/>
    </row>
    <row r="31" spans="2:16" x14ac:dyDescent="0.35">
      <c r="B31" s="141"/>
      <c r="C31" s="141"/>
      <c r="D31" s="141"/>
      <c r="E31" s="141"/>
      <c r="F31" s="141"/>
      <c r="G31" s="141"/>
      <c r="H31" s="141"/>
      <c r="I31" s="141"/>
      <c r="J31" s="141"/>
      <c r="K31" s="141"/>
      <c r="L31" s="141"/>
      <c r="M31" s="141"/>
      <c r="N31" s="141"/>
      <c r="O31" s="141"/>
      <c r="P31" s="141"/>
    </row>
    <row r="32" spans="2:16" x14ac:dyDescent="0.35">
      <c r="B32" s="141"/>
      <c r="C32" s="141"/>
      <c r="D32" s="141"/>
      <c r="E32" s="141"/>
      <c r="F32" s="141"/>
      <c r="G32" s="141"/>
      <c r="H32" s="141"/>
      <c r="I32" s="141"/>
      <c r="J32" s="141"/>
      <c r="K32" s="141"/>
      <c r="L32" s="141"/>
      <c r="M32" s="141"/>
      <c r="N32" s="141"/>
      <c r="O32" s="141"/>
      <c r="P32" s="141"/>
    </row>
    <row r="33" spans="2:18" x14ac:dyDescent="0.35">
      <c r="B33" s="141"/>
      <c r="C33" s="141"/>
      <c r="D33" s="141"/>
      <c r="E33" s="141"/>
      <c r="F33" s="141"/>
      <c r="G33" s="141"/>
      <c r="H33" s="141"/>
      <c r="I33" s="141"/>
      <c r="J33" s="141"/>
      <c r="K33" s="141"/>
      <c r="L33" s="141"/>
      <c r="M33" s="141"/>
      <c r="N33" s="141"/>
      <c r="O33" s="141"/>
      <c r="P33" s="141"/>
    </row>
    <row r="34" spans="2:18" x14ac:dyDescent="0.35">
      <c r="B34" s="141"/>
      <c r="C34" s="141"/>
      <c r="D34" s="141"/>
      <c r="E34" s="141"/>
      <c r="F34" s="141"/>
      <c r="G34" s="141"/>
      <c r="H34" s="141"/>
      <c r="I34" s="141"/>
      <c r="J34" s="141"/>
      <c r="K34" s="141"/>
      <c r="L34" s="141"/>
      <c r="M34" s="141"/>
      <c r="N34" s="141"/>
      <c r="O34" s="141"/>
      <c r="P34" s="141"/>
    </row>
    <row r="35" spans="2:18" ht="4.5" customHeight="1" x14ac:dyDescent="0.35">
      <c r="B35" s="141"/>
      <c r="C35" s="141"/>
      <c r="D35" s="141"/>
      <c r="E35" s="141"/>
      <c r="F35" s="141"/>
      <c r="G35" s="141"/>
      <c r="H35" s="141"/>
      <c r="I35" s="141"/>
      <c r="J35" s="141"/>
      <c r="K35" s="141"/>
      <c r="L35" s="141"/>
      <c r="M35" s="141"/>
      <c r="N35" s="141"/>
      <c r="O35" s="141"/>
      <c r="P35" s="141"/>
    </row>
    <row r="36" spans="2:18" ht="15.5" x14ac:dyDescent="0.35">
      <c r="B36" s="141"/>
      <c r="C36" s="141"/>
      <c r="D36" s="141"/>
      <c r="E36" s="141"/>
      <c r="F36" s="141"/>
      <c r="G36" s="141"/>
      <c r="H36" s="141"/>
      <c r="I36" s="141"/>
      <c r="J36" s="141"/>
      <c r="K36" s="141"/>
      <c r="L36" s="141"/>
      <c r="M36" s="141"/>
      <c r="N36" s="141"/>
      <c r="O36" s="141"/>
      <c r="P36" s="141"/>
      <c r="Q36" s="8"/>
      <c r="R36" s="8"/>
    </row>
    <row r="37" spans="2:18" x14ac:dyDescent="0.35">
      <c r="B37" s="141"/>
      <c r="C37" s="141"/>
      <c r="D37" s="141"/>
      <c r="E37" s="141"/>
      <c r="F37" s="141"/>
      <c r="G37" s="141"/>
      <c r="H37" s="141"/>
      <c r="I37" s="141"/>
      <c r="J37" s="141"/>
      <c r="K37" s="141"/>
      <c r="L37" s="141"/>
      <c r="M37" s="141"/>
      <c r="N37" s="141"/>
      <c r="O37" s="141"/>
      <c r="P37" s="141"/>
    </row>
    <row r="38" spans="2:18" x14ac:dyDescent="0.35">
      <c r="B38" s="141"/>
      <c r="C38" s="141"/>
      <c r="D38" s="141"/>
      <c r="E38" s="141"/>
      <c r="F38" s="141"/>
      <c r="G38" s="141"/>
      <c r="H38" s="141"/>
      <c r="I38" s="141"/>
      <c r="J38" s="141"/>
      <c r="K38" s="141"/>
      <c r="L38" s="141"/>
      <c r="M38" s="141"/>
      <c r="N38" s="141"/>
      <c r="O38" s="141"/>
      <c r="P38" s="141"/>
    </row>
    <row r="39" spans="2:18" x14ac:dyDescent="0.35">
      <c r="B39" s="141"/>
      <c r="C39" s="141"/>
      <c r="D39" s="141"/>
      <c r="E39" s="141"/>
      <c r="F39" s="141"/>
      <c r="G39" s="141"/>
      <c r="H39" s="141"/>
      <c r="I39" s="141"/>
      <c r="J39" s="141"/>
      <c r="K39" s="141"/>
      <c r="L39" s="141"/>
      <c r="M39" s="141"/>
      <c r="N39" s="141"/>
      <c r="O39" s="141"/>
      <c r="P39" s="141"/>
    </row>
    <row r="40" spans="2:18" x14ac:dyDescent="0.35">
      <c r="B40" s="141"/>
      <c r="C40" s="141"/>
      <c r="D40" s="141"/>
      <c r="E40" s="141"/>
      <c r="F40" s="141"/>
      <c r="G40" s="141"/>
      <c r="H40" s="141"/>
      <c r="I40" s="141"/>
      <c r="J40" s="141"/>
      <c r="K40" s="141"/>
      <c r="L40" s="141"/>
      <c r="M40" s="141"/>
      <c r="N40" s="141"/>
      <c r="O40" s="141"/>
      <c r="P40" s="141"/>
    </row>
    <row r="41" spans="2:18" x14ac:dyDescent="0.35">
      <c r="B41" s="141"/>
      <c r="C41" s="141"/>
      <c r="D41" s="141"/>
      <c r="E41" s="141"/>
      <c r="F41" s="141"/>
      <c r="G41" s="141"/>
      <c r="H41" s="141"/>
      <c r="I41" s="141"/>
      <c r="J41" s="141"/>
      <c r="K41" s="141"/>
      <c r="L41" s="141"/>
      <c r="M41" s="141"/>
      <c r="N41" s="141"/>
      <c r="O41" s="141"/>
      <c r="P41" s="141"/>
    </row>
    <row r="42" spans="2:18" x14ac:dyDescent="0.35">
      <c r="B42" s="141"/>
      <c r="C42" s="141"/>
      <c r="D42" s="141"/>
      <c r="E42" s="141"/>
      <c r="F42" s="141"/>
      <c r="G42" s="141"/>
      <c r="H42" s="141"/>
      <c r="I42" s="141"/>
      <c r="J42" s="141"/>
      <c r="K42" s="141"/>
      <c r="L42" s="141"/>
      <c r="M42" s="141"/>
      <c r="N42" s="141"/>
      <c r="O42" s="141"/>
      <c r="P42" s="141"/>
    </row>
    <row r="43" spans="2:18" ht="2" customHeight="1" x14ac:dyDescent="0.35">
      <c r="B43" s="141"/>
      <c r="C43" s="141"/>
      <c r="D43" s="141"/>
      <c r="E43" s="141"/>
      <c r="F43" s="141"/>
      <c r="G43" s="141"/>
      <c r="H43" s="141"/>
      <c r="I43" s="141"/>
      <c r="J43" s="141"/>
      <c r="K43" s="141"/>
      <c r="L43" s="141"/>
      <c r="M43" s="141"/>
      <c r="N43" s="141"/>
      <c r="O43" s="141"/>
      <c r="P43" s="141"/>
    </row>
  </sheetData>
  <sheetProtection selectLockedCells="1" selectUnlockedCells="1"/>
  <mergeCells count="2">
    <mergeCell ref="B6:P43"/>
    <mergeCell ref="B5:P5"/>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CB07A2-CDD5-49CD-B647-77705BB62C94}">
  <sheetPr codeName="Sheet2">
    <tabColor rgb="FF26BCD7"/>
    <pageSetUpPr fitToPage="1"/>
  </sheetPr>
  <dimension ref="A1"/>
  <sheetViews>
    <sheetView showGridLines="0" zoomScale="69" zoomScaleNormal="69" workbookViewId="0">
      <selection activeCell="N41" sqref="N41"/>
    </sheetView>
  </sheetViews>
  <sheetFormatPr defaultRowHeight="14.5" x14ac:dyDescent="0.35"/>
  <sheetData/>
  <sheetProtection selectLockedCells="1" selectUnlockedCells="1"/>
  <pageMargins left="0.7" right="0.7" top="0.75" bottom="0.75" header="0.3" footer="0.3"/>
  <pageSetup paperSize="9" scale="4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6F9199-E8A2-4BD9-9FE0-3611E945FB10}">
  <sheetPr codeName="Sheet3">
    <tabColor theme="1"/>
    <pageSetUpPr fitToPage="1"/>
  </sheetPr>
  <dimension ref="A1:AB201"/>
  <sheetViews>
    <sheetView showGridLines="0" zoomScale="68" zoomScaleNormal="68" workbookViewId="0">
      <pane xSplit="5" ySplit="2" topLeftCell="F3" activePane="bottomRight" state="frozen"/>
      <selection pane="topRight" activeCell="F1" sqref="F1"/>
      <selection pane="bottomLeft" activeCell="A6" sqref="A6"/>
      <selection pane="bottomRight" activeCell="E50" sqref="E50"/>
    </sheetView>
  </sheetViews>
  <sheetFormatPr defaultColWidth="9.08984375" defaultRowHeight="15" x14ac:dyDescent="0.3"/>
  <cols>
    <col min="1" max="1" width="23.54296875" style="21" customWidth="1"/>
    <col min="2" max="2" width="11.81640625" style="21" customWidth="1"/>
    <col min="3" max="3" width="48.81640625" style="42" customWidth="1"/>
    <col min="4" max="4" width="16.08984375" style="42" customWidth="1"/>
    <col min="5" max="5" width="63.81640625" style="20" customWidth="1"/>
    <col min="6" max="6" width="25" style="42" customWidth="1"/>
    <col min="7" max="7" width="28.453125" style="42" customWidth="1"/>
    <col min="8" max="8" width="26" style="43" customWidth="1"/>
    <col min="9" max="9" width="12" style="43" customWidth="1"/>
    <col min="10" max="10" width="15.90625" style="43" customWidth="1"/>
    <col min="11" max="11" width="22.36328125" style="20" customWidth="1"/>
    <col min="12" max="12" width="20" style="29" customWidth="1"/>
    <col min="13" max="13" width="17" style="29" customWidth="1"/>
    <col min="14" max="14" width="15.81640625" style="29" customWidth="1"/>
    <col min="15" max="15" width="17.6328125" style="29" customWidth="1"/>
    <col min="16" max="16" width="17.08984375" style="29" customWidth="1"/>
    <col min="17" max="28" width="9.08984375" style="29"/>
    <col min="29" max="16384" width="9.08984375" style="21"/>
  </cols>
  <sheetData>
    <row r="1" spans="1:28" s="1" customFormat="1" ht="133.5" customHeight="1" x14ac:dyDescent="0.35">
      <c r="A1" s="155" t="s">
        <v>67</v>
      </c>
      <c r="B1" s="155"/>
      <c r="C1" s="155"/>
      <c r="D1" s="155"/>
      <c r="E1" s="9"/>
      <c r="F1" s="10"/>
      <c r="G1" s="10"/>
      <c r="H1" s="11"/>
      <c r="I1" s="11"/>
      <c r="J1" s="11"/>
      <c r="K1" s="12"/>
      <c r="L1" s="13"/>
      <c r="M1" s="13"/>
      <c r="N1" s="13"/>
      <c r="O1" s="13"/>
      <c r="P1" s="13"/>
      <c r="Q1" s="4"/>
      <c r="R1" s="4"/>
      <c r="S1" s="4"/>
      <c r="T1" s="4"/>
      <c r="U1" s="4"/>
      <c r="V1" s="4"/>
      <c r="W1" s="4"/>
      <c r="X1" s="4"/>
      <c r="Y1" s="4"/>
      <c r="Z1" s="4"/>
      <c r="AA1" s="4"/>
      <c r="AB1" s="4"/>
    </row>
    <row r="2" spans="1:28" s="26" customFormat="1" ht="59.75" customHeight="1" thickBot="1" x14ac:dyDescent="0.35">
      <c r="A2" s="58" t="s">
        <v>0</v>
      </c>
      <c r="B2" s="48" t="s">
        <v>6</v>
      </c>
      <c r="C2" s="48" t="s">
        <v>1</v>
      </c>
      <c r="D2" s="48" t="s">
        <v>27</v>
      </c>
      <c r="E2" s="48" t="s">
        <v>2</v>
      </c>
      <c r="F2" s="48" t="s">
        <v>54</v>
      </c>
      <c r="G2" s="48" t="s">
        <v>53</v>
      </c>
      <c r="H2" s="48" t="s">
        <v>56</v>
      </c>
      <c r="I2" s="48" t="s">
        <v>4</v>
      </c>
      <c r="J2" s="48" t="s">
        <v>46</v>
      </c>
      <c r="K2" s="48" t="s">
        <v>60</v>
      </c>
      <c r="L2" s="44" t="str">
        <f>IF(ISBLANK('1.  All staff training'!K1),"",'1.  All staff training'!K1)</f>
        <v/>
      </c>
      <c r="M2" s="48" t="str">
        <f>IF(ISBLANK('1.  All staff training'!L1),"",'1.  All staff training'!L1)</f>
        <v/>
      </c>
      <c r="N2" s="48" t="str">
        <f>IF(ISBLANK('1.  All staff training'!M1),"",'1.  All staff training'!M1)</f>
        <v/>
      </c>
      <c r="O2" s="48" t="str">
        <f>IF(ISBLANK('1.  All staff training'!N1),"",'1.  All staff training'!N1)</f>
        <v/>
      </c>
      <c r="P2" s="45" t="str">
        <f>IF(ISBLANK('1.  All staff training'!O1),"",'1.  All staff training'!O1)</f>
        <v/>
      </c>
      <c r="Q2" s="25"/>
      <c r="R2" s="25"/>
      <c r="S2" s="25"/>
      <c r="T2" s="25"/>
      <c r="U2" s="25"/>
      <c r="V2" s="25"/>
      <c r="W2" s="25"/>
      <c r="X2" s="25"/>
      <c r="Y2" s="25"/>
      <c r="Z2" s="25"/>
      <c r="AA2" s="25"/>
      <c r="AB2" s="25"/>
    </row>
    <row r="3" spans="1:28" ht="41" customHeight="1" x14ac:dyDescent="0.3">
      <c r="A3" s="156" t="s">
        <v>82</v>
      </c>
      <c r="B3" s="143">
        <v>1.1000000000000001</v>
      </c>
      <c r="C3" s="146" t="s">
        <v>68</v>
      </c>
      <c r="D3" s="63" t="s">
        <v>12</v>
      </c>
      <c r="E3" s="78" t="s">
        <v>69</v>
      </c>
      <c r="F3" s="85" t="str">
        <f>IF(ISBLANK('1.  All staff training'!E2),"",'1.  All staff training'!E2)</f>
        <v/>
      </c>
      <c r="G3" s="85" t="str">
        <f>IF(ISBLANK('1.  All staff training'!F2),"",'1.  All staff training'!F2)</f>
        <v/>
      </c>
      <c r="H3" s="85" t="str">
        <f>IF(ISBLANK('1.  All staff training'!G2),"",'1.  All staff training'!G2)</f>
        <v/>
      </c>
      <c r="I3" s="85" t="str">
        <f>IF(ISBLANK('1.  All staff training'!H2),"",'1.  All staff training'!H2)</f>
        <v/>
      </c>
      <c r="J3" s="85" t="str">
        <f>IF(ISBLANK('1.  All staff training'!I2),"",'1.  All staff training'!I2)</f>
        <v/>
      </c>
      <c r="K3" s="86" t="str">
        <f>IF(ISBLANK('1.  All staff training'!J2),"",'1.  All staff training'!J2)</f>
        <v/>
      </c>
      <c r="L3" s="24"/>
      <c r="M3" s="60"/>
      <c r="N3" s="17"/>
      <c r="O3" s="59"/>
      <c r="P3" s="24"/>
    </row>
    <row r="4" spans="1:28" ht="66" customHeight="1" x14ac:dyDescent="0.3">
      <c r="A4" s="157" t="str">
        <f t="shared" ref="A4:A8" si="0">A3</f>
        <v>All staff training</v>
      </c>
      <c r="B4" s="144">
        <f t="shared" ref="B4:C7" si="1">B3</f>
        <v>1.1000000000000001</v>
      </c>
      <c r="C4" s="147" t="str">
        <f t="shared" si="1"/>
        <v>There is an overarching, strategic, needs-based information governance training programme in place.</v>
      </c>
      <c r="D4" s="27" t="s">
        <v>13</v>
      </c>
      <c r="E4" s="46" t="s">
        <v>70</v>
      </c>
      <c r="F4" s="28" t="str">
        <f>IF(ISBLANK('1.  All staff training'!E3),"",'1.  All staff training'!E3)</f>
        <v/>
      </c>
      <c r="G4" s="28" t="str">
        <f>IF(ISBLANK('1.  All staff training'!F3),"",'1.  All staff training'!F3)</f>
        <v/>
      </c>
      <c r="H4" s="28" t="str">
        <f>IF(ISBLANK('1.  All staff training'!G3),"",'1.  All staff training'!G3)</f>
        <v/>
      </c>
      <c r="I4" s="28" t="str">
        <f>IF(ISBLANK('1.  All staff training'!H3),"",'1.  All staff training'!H3)</f>
        <v/>
      </c>
      <c r="J4" s="28" t="str">
        <f>IF(ISBLANK('1.  All staff training'!I3),"",'1.  All staff training'!I3)</f>
        <v/>
      </c>
      <c r="K4" s="87" t="str">
        <f>IF(ISBLANK('1.  All staff training'!J3),"",'1.  All staff training'!J3)</f>
        <v/>
      </c>
      <c r="L4" s="24"/>
      <c r="M4" s="60"/>
      <c r="N4" s="17"/>
      <c r="O4" s="59"/>
      <c r="P4" s="24"/>
    </row>
    <row r="5" spans="1:28" ht="75" x14ac:dyDescent="0.3">
      <c r="A5" s="157" t="str">
        <f t="shared" si="0"/>
        <v>All staff training</v>
      </c>
      <c r="B5" s="144">
        <f t="shared" si="1"/>
        <v>1.1000000000000001</v>
      </c>
      <c r="C5" s="147" t="str">
        <f t="shared" si="1"/>
        <v>There is an overarching, strategic, needs-based information governance training programme in place.</v>
      </c>
      <c r="D5" s="27" t="s">
        <v>14</v>
      </c>
      <c r="E5" s="46" t="s">
        <v>71</v>
      </c>
      <c r="F5" s="28" t="str">
        <f>IF(ISBLANK('1.  All staff training'!E4),"",'1.  All staff training'!E4)</f>
        <v/>
      </c>
      <c r="G5" s="28" t="str">
        <f>IF(ISBLANK('1.  All staff training'!F4),"",'1.  All staff training'!F4)</f>
        <v/>
      </c>
      <c r="H5" s="28" t="str">
        <f>IF(ISBLANK('1.  All staff training'!G4),"",'1.  All staff training'!G4)</f>
        <v/>
      </c>
      <c r="I5" s="28" t="str">
        <f>IF(ISBLANK('1.  All staff training'!H4),"",'1.  All staff training'!H4)</f>
        <v/>
      </c>
      <c r="J5" s="28" t="str">
        <f>IF(ISBLANK('1.  All staff training'!I4),"",'1.  All staff training'!I4)</f>
        <v/>
      </c>
      <c r="K5" s="87" t="str">
        <f>IF(ISBLANK('1.  All staff training'!J4),"",'1.  All staff training'!J4)</f>
        <v/>
      </c>
      <c r="L5" s="24"/>
      <c r="M5" s="60"/>
      <c r="N5" s="17"/>
      <c r="O5" s="59"/>
      <c r="P5" s="24"/>
    </row>
    <row r="6" spans="1:28" ht="24" customHeight="1" x14ac:dyDescent="0.3">
      <c r="A6" s="157" t="str">
        <f t="shared" si="0"/>
        <v>All staff training</v>
      </c>
      <c r="B6" s="144">
        <f t="shared" si="1"/>
        <v>1.1000000000000001</v>
      </c>
      <c r="C6" s="147" t="str">
        <f t="shared" si="1"/>
        <v>There is an overarching, strategic, needs-based information governance training programme in place.</v>
      </c>
      <c r="D6" s="27" t="s">
        <v>15</v>
      </c>
      <c r="E6" s="46" t="s">
        <v>72</v>
      </c>
      <c r="F6" s="28" t="str">
        <f>IF(ISBLANK('1.  All staff training'!E5),"",'1.  All staff training'!E5)</f>
        <v/>
      </c>
      <c r="G6" s="28" t="str">
        <f>IF(ISBLANK('1.  All staff training'!F5),"",'1.  All staff training'!F5)</f>
        <v/>
      </c>
      <c r="H6" s="28" t="str">
        <f>IF(ISBLANK('1.  All staff training'!G5),"",'1.  All staff training'!G5)</f>
        <v/>
      </c>
      <c r="I6" s="28" t="str">
        <f>IF(ISBLANK('1.  All staff training'!H5),"",'1.  All staff training'!H5)</f>
        <v/>
      </c>
      <c r="J6" s="28" t="str">
        <f>IF(ISBLANK('1.  All staff training'!I5),"",'1.  All staff training'!I5)</f>
        <v/>
      </c>
      <c r="K6" s="87" t="str">
        <f>IF(ISBLANK('1.  All staff training'!J5),"",'1.  All staff training'!J5)</f>
        <v/>
      </c>
      <c r="L6" s="24"/>
      <c r="M6" s="60"/>
      <c r="N6" s="17"/>
      <c r="O6" s="59"/>
      <c r="P6" s="24"/>
    </row>
    <row r="7" spans="1:28" ht="37.5" customHeight="1" thickBot="1" x14ac:dyDescent="0.35">
      <c r="A7" s="157" t="str">
        <f t="shared" si="0"/>
        <v>All staff training</v>
      </c>
      <c r="B7" s="145">
        <f t="shared" si="1"/>
        <v>1.1000000000000001</v>
      </c>
      <c r="C7" s="148" t="str">
        <f t="shared" si="1"/>
        <v>There is an overarching, strategic, needs-based information governance training programme in place.</v>
      </c>
      <c r="D7" s="77" t="s">
        <v>73</v>
      </c>
      <c r="E7" s="70" t="s">
        <v>74</v>
      </c>
      <c r="F7" s="89" t="str">
        <f>IF(ISBLANK('1.  All staff training'!E6),"",'1.  All staff training'!E6)</f>
        <v/>
      </c>
      <c r="G7" s="89" t="str">
        <f>IF(ISBLANK('1.  All staff training'!F6),"",'1.  All staff training'!F6)</f>
        <v/>
      </c>
      <c r="H7" s="89" t="str">
        <f>IF(ISBLANK('1.  All staff training'!G6),"",'1.  All staff training'!G6)</f>
        <v/>
      </c>
      <c r="I7" s="89" t="str">
        <f>IF(ISBLANK('1.  All staff training'!H6),"",'1.  All staff training'!H6)</f>
        <v/>
      </c>
      <c r="J7" s="89" t="str">
        <f>IF(ISBLANK('1.  All staff training'!I6),"",'1.  All staff training'!I6)</f>
        <v/>
      </c>
      <c r="K7" s="90" t="str">
        <f>IF(ISBLANK('1.  All staff training'!J6),"",'1.  All staff training'!J6)</f>
        <v/>
      </c>
      <c r="L7" s="24"/>
      <c r="M7" s="60"/>
      <c r="N7" s="17"/>
      <c r="O7" s="59"/>
      <c r="P7" s="24"/>
    </row>
    <row r="8" spans="1:28" ht="37.5" customHeight="1" x14ac:dyDescent="0.3">
      <c r="A8" s="157" t="str">
        <f t="shared" si="0"/>
        <v>All staff training</v>
      </c>
      <c r="B8" s="143">
        <v>1.2</v>
      </c>
      <c r="C8" s="146" t="s">
        <v>75</v>
      </c>
      <c r="D8" s="64" t="s">
        <v>77</v>
      </c>
      <c r="E8" s="78" t="s">
        <v>78</v>
      </c>
      <c r="F8" s="85" t="str">
        <f>IF(ISBLANK('1.  All staff training'!E7),"",'1.  All staff training'!E7)</f>
        <v/>
      </c>
      <c r="G8" s="85" t="str">
        <f>IF(ISBLANK('1.  All staff training'!F7),"",'1.  All staff training'!F7)</f>
        <v/>
      </c>
      <c r="H8" s="85" t="str">
        <f>IF(ISBLANK('1.  All staff training'!G7),"",'1.  All staff training'!G7)</f>
        <v/>
      </c>
      <c r="I8" s="85" t="str">
        <f>IF(ISBLANK('1.  All staff training'!H7),"",'1.  All staff training'!H7)</f>
        <v/>
      </c>
      <c r="J8" s="85" t="str">
        <f>IF(ISBLANK('1.  All staff training'!I7),"",'1.  All staff training'!I7)</f>
        <v/>
      </c>
      <c r="K8" s="86" t="str">
        <f>IF(ISBLANK('1.  All staff training'!J7),"",'1.  All staff training'!J7)</f>
        <v/>
      </c>
      <c r="L8" s="24"/>
      <c r="M8" s="60"/>
      <c r="N8" s="17"/>
      <c r="O8" s="59"/>
      <c r="P8" s="24"/>
    </row>
    <row r="9" spans="1:28" ht="37.5" customHeight="1" x14ac:dyDescent="0.3">
      <c r="A9" s="157" t="str">
        <f t="shared" ref="A9:C11" si="2">A8</f>
        <v>All staff training</v>
      </c>
      <c r="B9" s="144">
        <f t="shared" si="2"/>
        <v>1.2</v>
      </c>
      <c r="C9" s="147" t="str">
        <f t="shared" si="2"/>
        <v>There is support from senior level staff to provide an information governance training programme that is effectively resourced.</v>
      </c>
      <c r="D9" s="47" t="s">
        <v>17</v>
      </c>
      <c r="E9" s="46" t="s">
        <v>79</v>
      </c>
      <c r="F9" s="28" t="str">
        <f>IF(ISBLANK('1.  All staff training'!E8),"",'1.  All staff training'!E8)</f>
        <v/>
      </c>
      <c r="G9" s="28" t="str">
        <f>IF(ISBLANK('1.  All staff training'!F8),"",'1.  All staff training'!F8)</f>
        <v/>
      </c>
      <c r="H9" s="28" t="str">
        <f>IF(ISBLANK('1.  All staff training'!G8),"",'1.  All staff training'!G8)</f>
        <v/>
      </c>
      <c r="I9" s="28" t="str">
        <f>IF(ISBLANK('1.  All staff training'!H8),"",'1.  All staff training'!H8)</f>
        <v/>
      </c>
      <c r="J9" s="28" t="str">
        <f>IF(ISBLANK('1.  All staff training'!I8),"",'1.  All staff training'!I8)</f>
        <v/>
      </c>
      <c r="K9" s="87" t="str">
        <f>IF(ISBLANK('1.  All staff training'!J8),"",'1.  All staff training'!J8)</f>
        <v/>
      </c>
      <c r="L9" s="24"/>
      <c r="M9" s="60"/>
      <c r="N9" s="17"/>
      <c r="O9" s="59"/>
      <c r="P9" s="24"/>
    </row>
    <row r="10" spans="1:28" ht="37.5" customHeight="1" x14ac:dyDescent="0.3">
      <c r="A10" s="157" t="str">
        <f t="shared" si="2"/>
        <v>All staff training</v>
      </c>
      <c r="B10" s="144">
        <f t="shared" si="2"/>
        <v>1.2</v>
      </c>
      <c r="C10" s="147" t="str">
        <f t="shared" si="2"/>
        <v>There is support from senior level staff to provide an information governance training programme that is effectively resourced.</v>
      </c>
      <c r="D10" s="47" t="s">
        <v>16</v>
      </c>
      <c r="E10" s="46" t="s">
        <v>80</v>
      </c>
      <c r="F10" s="28" t="str">
        <f>IF(ISBLANK('1.  All staff training'!E9),"",'1.  All staff training'!E9)</f>
        <v/>
      </c>
      <c r="G10" s="28" t="str">
        <f>IF(ISBLANK('1.  All staff training'!F9),"",'1.  All staff training'!F9)</f>
        <v/>
      </c>
      <c r="H10" s="28" t="str">
        <f>IF(ISBLANK('1.  All staff training'!G9),"",'1.  All staff training'!G9)</f>
        <v/>
      </c>
      <c r="I10" s="28" t="str">
        <f>IF(ISBLANK('1.  All staff training'!H9),"",'1.  All staff training'!H9)</f>
        <v/>
      </c>
      <c r="J10" s="28" t="str">
        <f>IF(ISBLANK('1.  All staff training'!I9),"",'1.  All staff training'!I9)</f>
        <v/>
      </c>
      <c r="K10" s="87" t="str">
        <f>IF(ISBLANK('1.  All staff training'!J9),"",'1.  All staff training'!J9)</f>
        <v/>
      </c>
      <c r="L10" s="24"/>
      <c r="M10" s="60"/>
      <c r="N10" s="17"/>
      <c r="O10" s="59"/>
      <c r="P10" s="24"/>
    </row>
    <row r="11" spans="1:28" ht="45" customHeight="1" thickBot="1" x14ac:dyDescent="0.35">
      <c r="A11" s="158" t="str">
        <f t="shared" si="2"/>
        <v>All staff training</v>
      </c>
      <c r="B11" s="145">
        <f t="shared" si="2"/>
        <v>1.2</v>
      </c>
      <c r="C11" s="148" t="str">
        <f t="shared" si="2"/>
        <v>There is support from senior level staff to provide an information governance training programme that is effectively resourced.</v>
      </c>
      <c r="D11" s="69" t="s">
        <v>76</v>
      </c>
      <c r="E11" s="79" t="s">
        <v>81</v>
      </c>
      <c r="F11" s="89" t="str">
        <f>IF(ISBLANK('1.  All staff training'!E10),"",'1.  All staff training'!E10)</f>
        <v/>
      </c>
      <c r="G11" s="89" t="str">
        <f>IF(ISBLANK('1.  All staff training'!F10),"",'1.  All staff training'!F10)</f>
        <v/>
      </c>
      <c r="H11" s="89" t="str">
        <f>IF(ISBLANK('1.  All staff training'!G10),"",'1.  All staff training'!G10)</f>
        <v/>
      </c>
      <c r="I11" s="89" t="str">
        <f>IF(ISBLANK('1.  All staff training'!H10),"",'1.  All staff training'!H10)</f>
        <v/>
      </c>
      <c r="J11" s="89" t="str">
        <f>IF(ISBLANK('1.  All staff training'!I10),"",'1.  All staff training'!I10)</f>
        <v/>
      </c>
      <c r="K11" s="90" t="str">
        <f>IF(ISBLANK('1.  All staff training'!J10),"",'1.  All staff training'!J10)</f>
        <v/>
      </c>
      <c r="L11" s="24"/>
      <c r="M11" s="60"/>
      <c r="N11" s="17"/>
      <c r="O11" s="59"/>
      <c r="P11" s="24"/>
    </row>
    <row r="12" spans="1:28" ht="68" customHeight="1" x14ac:dyDescent="0.3">
      <c r="A12" s="149" t="s">
        <v>97</v>
      </c>
      <c r="B12" s="143">
        <v>2.1</v>
      </c>
      <c r="C12" s="146" t="s">
        <v>83</v>
      </c>
      <c r="D12" s="63" t="s">
        <v>18</v>
      </c>
      <c r="E12" s="65" t="s">
        <v>84</v>
      </c>
      <c r="F12" s="85" t="str">
        <f>IF(ISBLANK('2. Induction training'!E2),"",'2. Induction training'!E2)</f>
        <v/>
      </c>
      <c r="G12" s="85" t="str">
        <f>IF(ISBLANK('2. Induction training'!F2),"",'2. Induction training'!F2)</f>
        <v/>
      </c>
      <c r="H12" s="85" t="str">
        <f>IF(ISBLANK('2. Induction training'!G2),"",'2. Induction training'!G2)</f>
        <v/>
      </c>
      <c r="I12" s="85" t="str">
        <f>IF(ISBLANK('2. Induction training'!H2),"",'2. Induction training'!H2)</f>
        <v/>
      </c>
      <c r="J12" s="85" t="str">
        <f>IF(ISBLANK('2. Induction training'!I2),"",'2. Induction training'!I2)</f>
        <v/>
      </c>
      <c r="K12" s="86" t="str">
        <f>IF(ISBLANK('2. Induction training'!J2),"",'2. Induction training'!J2)</f>
        <v/>
      </c>
      <c r="L12" s="24"/>
      <c r="M12" s="60"/>
      <c r="N12" s="17"/>
      <c r="O12" s="59"/>
      <c r="P12" s="24"/>
    </row>
    <row r="13" spans="1:28" ht="54.5" customHeight="1" x14ac:dyDescent="0.3">
      <c r="A13" s="150" t="str">
        <f t="shared" ref="A13:C19" si="3">A12</f>
        <v>Induction training</v>
      </c>
      <c r="B13" s="144">
        <f t="shared" si="3"/>
        <v>2.1</v>
      </c>
      <c r="C13" s="147" t="str">
        <f t="shared" si="3"/>
        <v xml:space="preserve">The induction training is sufficiently comprehensive, effective, kept up-to-date and delivered within an appropriate timeframe. </v>
      </c>
      <c r="D13" s="27" t="s">
        <v>19</v>
      </c>
      <c r="E13" s="49" t="s">
        <v>85</v>
      </c>
      <c r="F13" s="28" t="str">
        <f>IF(ISBLANK('2. Induction training'!E3),"",'2. Induction training'!E3)</f>
        <v/>
      </c>
      <c r="G13" s="28" t="str">
        <f>IF(ISBLANK('2. Induction training'!F3),"",'2. Induction training'!F3)</f>
        <v/>
      </c>
      <c r="H13" s="28" t="str">
        <f>IF(ISBLANK('2. Induction training'!G3),"",'2. Induction training'!G3)</f>
        <v/>
      </c>
      <c r="I13" s="28" t="str">
        <f>IF(ISBLANK('2. Induction training'!H3),"",'2. Induction training'!H3)</f>
        <v/>
      </c>
      <c r="J13" s="28" t="str">
        <f>IF(ISBLANK('2. Induction training'!I3),"",'2. Induction training'!I3)</f>
        <v/>
      </c>
      <c r="K13" s="87" t="str">
        <f>IF(ISBLANK('2. Induction training'!J3),"",'2. Induction training'!J3)</f>
        <v/>
      </c>
      <c r="L13" s="24"/>
      <c r="M13" s="60"/>
      <c r="N13" s="17"/>
      <c r="O13" s="59"/>
      <c r="P13" s="24"/>
    </row>
    <row r="14" spans="1:28" ht="36.5" customHeight="1" x14ac:dyDescent="0.3">
      <c r="A14" s="150" t="str">
        <f t="shared" si="3"/>
        <v>Induction training</v>
      </c>
      <c r="B14" s="144">
        <f t="shared" si="3"/>
        <v>2.1</v>
      </c>
      <c r="C14" s="147" t="str">
        <f t="shared" si="3"/>
        <v xml:space="preserve">The induction training is sufficiently comprehensive, effective, kept up-to-date and delivered within an appropriate timeframe. </v>
      </c>
      <c r="D14" s="27" t="s">
        <v>20</v>
      </c>
      <c r="E14" s="49" t="s">
        <v>86</v>
      </c>
      <c r="F14" s="28" t="str">
        <f>IF(ISBLANK('2. Induction training'!E4),"",'2. Induction training'!E4)</f>
        <v/>
      </c>
      <c r="G14" s="28" t="str">
        <f>IF(ISBLANK('2. Induction training'!F4),"",'2. Induction training'!F4)</f>
        <v/>
      </c>
      <c r="H14" s="28" t="str">
        <f>IF(ISBLANK('2. Induction training'!G4),"",'2. Induction training'!G4)</f>
        <v/>
      </c>
      <c r="I14" s="28" t="str">
        <f>IF(ISBLANK('2. Induction training'!H4),"",'2. Induction training'!H4)</f>
        <v/>
      </c>
      <c r="J14" s="28" t="str">
        <f>IF(ISBLANK('2. Induction training'!I4),"",'2. Induction training'!I4)</f>
        <v/>
      </c>
      <c r="K14" s="87" t="str">
        <f>IF(ISBLANK('2. Induction training'!J4),"",'2. Induction training'!J4)</f>
        <v/>
      </c>
      <c r="L14" s="24"/>
      <c r="M14" s="60"/>
      <c r="N14" s="17"/>
      <c r="O14" s="59"/>
      <c r="P14" s="24"/>
    </row>
    <row r="15" spans="1:28" ht="36.5" customHeight="1" x14ac:dyDescent="0.3">
      <c r="A15" s="150" t="str">
        <f t="shared" si="3"/>
        <v>Induction training</v>
      </c>
      <c r="B15" s="144">
        <f t="shared" si="3"/>
        <v>2.1</v>
      </c>
      <c r="C15" s="147" t="str">
        <f t="shared" si="3"/>
        <v xml:space="preserve">The induction training is sufficiently comprehensive, effective, kept up-to-date and delivered within an appropriate timeframe. </v>
      </c>
      <c r="D15" s="27" t="s">
        <v>92</v>
      </c>
      <c r="E15" s="49" t="s">
        <v>87</v>
      </c>
      <c r="F15" s="28" t="str">
        <f>IF(ISBLANK('2. Induction training'!E5),"",'2. Induction training'!E5)</f>
        <v/>
      </c>
      <c r="G15" s="28" t="str">
        <f>IF(ISBLANK('2. Induction training'!F5),"",'2. Induction training'!F5)</f>
        <v/>
      </c>
      <c r="H15" s="28" t="str">
        <f>IF(ISBLANK('2. Induction training'!G5),"",'2. Induction training'!G5)</f>
        <v/>
      </c>
      <c r="I15" s="28" t="str">
        <f>IF(ISBLANK('2. Induction training'!H5),"",'2. Induction training'!H5)</f>
        <v/>
      </c>
      <c r="J15" s="28" t="str">
        <f>IF(ISBLANK('2. Induction training'!I5),"",'2. Induction training'!I5)</f>
        <v/>
      </c>
      <c r="K15" s="87" t="str">
        <f>IF(ISBLANK('2. Induction training'!J5),"",'2. Induction training'!J5)</f>
        <v/>
      </c>
      <c r="L15" s="24"/>
      <c r="M15" s="60"/>
      <c r="N15" s="17"/>
      <c r="O15" s="59"/>
      <c r="P15" s="24"/>
    </row>
    <row r="16" spans="1:28" ht="52.5" customHeight="1" x14ac:dyDescent="0.3">
      <c r="A16" s="150" t="str">
        <f t="shared" si="3"/>
        <v>Induction training</v>
      </c>
      <c r="B16" s="144">
        <f t="shared" si="3"/>
        <v>2.1</v>
      </c>
      <c r="C16" s="147" t="str">
        <f t="shared" si="3"/>
        <v xml:space="preserve">The induction training is sufficiently comprehensive, effective, kept up-to-date and delivered within an appropriate timeframe. </v>
      </c>
      <c r="D16" s="27" t="s">
        <v>93</v>
      </c>
      <c r="E16" s="49" t="s">
        <v>88</v>
      </c>
      <c r="F16" s="28" t="str">
        <f>IF(ISBLANK('2. Induction training'!E6),"",'2. Induction training'!E6)</f>
        <v/>
      </c>
      <c r="G16" s="28" t="str">
        <f>IF(ISBLANK('2. Induction training'!F6),"",'2. Induction training'!F6)</f>
        <v/>
      </c>
      <c r="H16" s="28" t="str">
        <f>IF(ISBLANK('2. Induction training'!G6),"",'2. Induction training'!G6)</f>
        <v/>
      </c>
      <c r="I16" s="28" t="str">
        <f>IF(ISBLANK('2. Induction training'!H6),"",'2. Induction training'!H6)</f>
        <v/>
      </c>
      <c r="J16" s="28" t="str">
        <f>IF(ISBLANK('2. Induction training'!I6),"",'2. Induction training'!I6)</f>
        <v/>
      </c>
      <c r="K16" s="87" t="str">
        <f>IF(ISBLANK('2. Induction training'!J6),"",'2. Induction training'!J6)</f>
        <v/>
      </c>
      <c r="L16" s="24"/>
      <c r="M16" s="60"/>
      <c r="N16" s="17"/>
      <c r="O16" s="59"/>
      <c r="P16" s="24"/>
    </row>
    <row r="17" spans="1:28" ht="54.5" customHeight="1" x14ac:dyDescent="0.3">
      <c r="A17" s="150" t="str">
        <f t="shared" si="3"/>
        <v>Induction training</v>
      </c>
      <c r="B17" s="144">
        <f t="shared" si="3"/>
        <v>2.1</v>
      </c>
      <c r="C17" s="147" t="str">
        <f t="shared" si="3"/>
        <v xml:space="preserve">The induction training is sufficiently comprehensive, effective, kept up-to-date and delivered within an appropriate timeframe. </v>
      </c>
      <c r="D17" s="27" t="s">
        <v>94</v>
      </c>
      <c r="E17" s="49" t="s">
        <v>89</v>
      </c>
      <c r="F17" s="28" t="str">
        <f>IF(ISBLANK('2. Induction training'!E7),"",'2. Induction training'!E7)</f>
        <v/>
      </c>
      <c r="G17" s="28" t="str">
        <f>IF(ISBLANK('2. Induction training'!F7),"",'2. Induction training'!F7)</f>
        <v/>
      </c>
      <c r="H17" s="28" t="str">
        <f>IF(ISBLANK('2. Induction training'!G7),"",'2. Induction training'!G7)</f>
        <v/>
      </c>
      <c r="I17" s="28" t="str">
        <f>IF(ISBLANK('2. Induction training'!H7),"",'2. Induction training'!H7)</f>
        <v/>
      </c>
      <c r="J17" s="28" t="str">
        <f>IF(ISBLANK('2. Induction training'!I7),"",'2. Induction training'!I7)</f>
        <v/>
      </c>
      <c r="K17" s="87" t="str">
        <f>IF(ISBLANK('2. Induction training'!J7),"",'2. Induction training'!J7)</f>
        <v/>
      </c>
      <c r="L17" s="24"/>
      <c r="M17" s="60"/>
      <c r="N17" s="17"/>
      <c r="O17" s="59"/>
      <c r="P17" s="24"/>
    </row>
    <row r="18" spans="1:28" ht="36.5" customHeight="1" x14ac:dyDescent="0.3">
      <c r="A18" s="150" t="str">
        <f t="shared" si="3"/>
        <v>Induction training</v>
      </c>
      <c r="B18" s="144">
        <f t="shared" si="3"/>
        <v>2.1</v>
      </c>
      <c r="C18" s="147" t="str">
        <f t="shared" si="3"/>
        <v xml:space="preserve">The induction training is sufficiently comprehensive, effective, kept up-to-date and delivered within an appropriate timeframe. </v>
      </c>
      <c r="D18" s="27" t="s">
        <v>95</v>
      </c>
      <c r="E18" s="46" t="s">
        <v>90</v>
      </c>
      <c r="F18" s="28" t="str">
        <f>IF(ISBLANK('2. Induction training'!E8),"",'2. Induction training'!E8)</f>
        <v/>
      </c>
      <c r="G18" s="28" t="str">
        <f>IF(ISBLANK('2. Induction training'!F8),"",'2. Induction training'!F8)</f>
        <v/>
      </c>
      <c r="H18" s="28" t="str">
        <f>IF(ISBLANK('2. Induction training'!G8),"",'2. Induction training'!G8)</f>
        <v/>
      </c>
      <c r="I18" s="28" t="str">
        <f>IF(ISBLANK('2. Induction training'!H8),"",'2. Induction training'!H8)</f>
        <v/>
      </c>
      <c r="J18" s="28" t="str">
        <f>IF(ISBLANK('2. Induction training'!I8),"",'2. Induction training'!I8)</f>
        <v/>
      </c>
      <c r="K18" s="87" t="str">
        <f>IF(ISBLANK('2. Induction training'!J8),"",'2. Induction training'!J8)</f>
        <v/>
      </c>
      <c r="L18" s="24"/>
      <c r="M18" s="60"/>
      <c r="N18" s="17"/>
      <c r="O18" s="59"/>
      <c r="P18" s="24"/>
    </row>
    <row r="19" spans="1:28" ht="70.5" customHeight="1" thickBot="1" x14ac:dyDescent="0.35">
      <c r="A19" s="151" t="str">
        <f t="shared" si="3"/>
        <v>Induction training</v>
      </c>
      <c r="B19" s="145">
        <f t="shared" si="3"/>
        <v>2.1</v>
      </c>
      <c r="C19" s="148" t="str">
        <f t="shared" si="3"/>
        <v xml:space="preserve">The induction training is sufficiently comprehensive, effective, kept up-to-date and delivered within an appropriate timeframe. </v>
      </c>
      <c r="D19" s="77" t="s">
        <v>96</v>
      </c>
      <c r="E19" s="70" t="s">
        <v>91</v>
      </c>
      <c r="F19" s="89" t="str">
        <f>IF(ISBLANK('2. Induction training'!E9),"",'2. Induction training'!E9)</f>
        <v/>
      </c>
      <c r="G19" s="89" t="str">
        <f>IF(ISBLANK('2. Induction training'!F9),"",'2. Induction training'!F9)</f>
        <v/>
      </c>
      <c r="H19" s="89" t="str">
        <f>IF(ISBLANK('2. Induction training'!G9),"",'2. Induction training'!G9)</f>
        <v/>
      </c>
      <c r="I19" s="89" t="str">
        <f>IF(ISBLANK('2. Induction training'!H9),"",'2. Induction training'!H9)</f>
        <v/>
      </c>
      <c r="J19" s="89" t="str">
        <f>IF(ISBLANK('2. Induction training'!I9),"",'2. Induction training'!I9)</f>
        <v/>
      </c>
      <c r="K19" s="90" t="str">
        <f>IF(ISBLANK('2. Induction training'!J9),"",'2. Induction training'!J9)</f>
        <v/>
      </c>
      <c r="L19" s="24"/>
      <c r="M19" s="60"/>
      <c r="N19" s="17"/>
      <c r="O19" s="59"/>
      <c r="P19" s="24"/>
    </row>
    <row r="20" spans="1:28" ht="67.5" customHeight="1" x14ac:dyDescent="0.3">
      <c r="A20" s="152" t="s">
        <v>110</v>
      </c>
      <c r="B20" s="143">
        <v>3.1</v>
      </c>
      <c r="C20" s="146" t="s">
        <v>98</v>
      </c>
      <c r="D20" s="63" t="s">
        <v>21</v>
      </c>
      <c r="E20" s="65" t="s">
        <v>102</v>
      </c>
      <c r="F20" s="85" t="str">
        <f>IF(ISBLANK('3. Refresher training '!E2),"",'3. Refresher training '!E2)</f>
        <v/>
      </c>
      <c r="G20" s="63" t="str">
        <f>IF(ISBLANK('3. Refresher training '!F2),"",'3. Refresher training '!F2)</f>
        <v/>
      </c>
      <c r="H20" s="63" t="str">
        <f>IF(ISBLANK('3. Refresher training '!G2),"",'3. Refresher training '!G2)</f>
        <v/>
      </c>
      <c r="I20" s="63" t="str">
        <f>IF(ISBLANK('3. Refresher training '!H2),"",'3. Refresher training '!H2)</f>
        <v/>
      </c>
      <c r="J20" s="63" t="str">
        <f>IF(ISBLANK('3. Refresher training '!I2),"",'3. Refresher training '!I2)</f>
        <v/>
      </c>
      <c r="K20" s="91" t="str">
        <f>IF(ISBLANK('3. Refresher training '!J2),"",'3. Refresher training '!J2)</f>
        <v/>
      </c>
      <c r="L20" s="30"/>
      <c r="M20" s="60"/>
      <c r="N20" s="17"/>
      <c r="O20" s="59"/>
      <c r="P20" s="30"/>
    </row>
    <row r="21" spans="1:28" ht="67.5" customHeight="1" x14ac:dyDescent="0.3">
      <c r="A21" s="153" t="str">
        <f t="shared" ref="A21:C28" si="4">A20</f>
        <v>Refresher training</v>
      </c>
      <c r="B21" s="144">
        <f t="shared" si="4"/>
        <v>3.1</v>
      </c>
      <c r="C21" s="147" t="str">
        <f t="shared" si="4"/>
        <v>Refresher training is sufficiently comprehensive, effective, kept up-to-date and delivered at appropriate intervals.</v>
      </c>
      <c r="D21" s="27" t="s">
        <v>22</v>
      </c>
      <c r="E21" s="49" t="s">
        <v>103</v>
      </c>
      <c r="F21" s="28" t="str">
        <f>IF(ISBLANK('3. Refresher training '!E3),"",'3. Refresher training '!E3)</f>
        <v/>
      </c>
      <c r="G21" s="27" t="str">
        <f>IF(ISBLANK('3. Refresher training '!F3),"",'3. Refresher training '!F3)</f>
        <v/>
      </c>
      <c r="H21" s="27" t="str">
        <f>IF(ISBLANK('3. Refresher training '!G3),"",'3. Refresher training '!G3)</f>
        <v/>
      </c>
      <c r="I21" s="27" t="str">
        <f>IF(ISBLANK('3. Refresher training '!H3),"",'3. Refresher training '!H3)</f>
        <v/>
      </c>
      <c r="J21" s="27" t="str">
        <f>IF(ISBLANK('3. Refresher training '!I3),"",'3. Refresher training '!I3)</f>
        <v/>
      </c>
      <c r="K21" s="88" t="str">
        <f>IF(ISBLANK('3. Refresher training '!J3),"",'3. Refresher training '!J3)</f>
        <v/>
      </c>
      <c r="L21" s="30"/>
      <c r="M21" s="60"/>
      <c r="N21" s="17"/>
      <c r="O21" s="59"/>
      <c r="P21" s="30"/>
    </row>
    <row r="22" spans="1:28" ht="39" customHeight="1" x14ac:dyDescent="0.3">
      <c r="A22" s="153" t="str">
        <f t="shared" si="4"/>
        <v>Refresher training</v>
      </c>
      <c r="B22" s="144">
        <f t="shared" si="4"/>
        <v>3.1</v>
      </c>
      <c r="C22" s="147" t="str">
        <f t="shared" si="4"/>
        <v>Refresher training is sufficiently comprehensive, effective, kept up-to-date and delivered at appropriate intervals.</v>
      </c>
      <c r="D22" s="27" t="s">
        <v>23</v>
      </c>
      <c r="E22" s="49" t="s">
        <v>104</v>
      </c>
      <c r="F22" s="28" t="str">
        <f>IF(ISBLANK('3. Refresher training '!E4),"",'3. Refresher training '!E4)</f>
        <v/>
      </c>
      <c r="G22" s="27" t="str">
        <f>IF(ISBLANK('3. Refresher training '!F4),"",'3. Refresher training '!F4)</f>
        <v/>
      </c>
      <c r="H22" s="27" t="str">
        <f>IF(ISBLANK('3. Refresher training '!G4),"",'3. Refresher training '!G4)</f>
        <v/>
      </c>
      <c r="I22" s="27" t="str">
        <f>IF(ISBLANK('3. Refresher training '!H4),"",'3. Refresher training '!H4)</f>
        <v/>
      </c>
      <c r="J22" s="27" t="str">
        <f>IF(ISBLANK('3. Refresher training '!I4),"",'3. Refresher training '!I4)</f>
        <v/>
      </c>
      <c r="K22" s="88" t="str">
        <f>IF(ISBLANK('3. Refresher training '!J4),"",'3. Refresher training '!J4)</f>
        <v/>
      </c>
      <c r="L22" s="30"/>
      <c r="M22" s="60"/>
      <c r="N22" s="17"/>
      <c r="O22" s="59"/>
      <c r="P22" s="30"/>
    </row>
    <row r="23" spans="1:28" ht="39" customHeight="1" x14ac:dyDescent="0.3">
      <c r="A23" s="153" t="str">
        <f t="shared" si="4"/>
        <v>Refresher training</v>
      </c>
      <c r="B23" s="144">
        <f t="shared" si="4"/>
        <v>3.1</v>
      </c>
      <c r="C23" s="147" t="str">
        <f t="shared" si="4"/>
        <v>Refresher training is sufficiently comprehensive, effective, kept up-to-date and delivered at appropriate intervals.</v>
      </c>
      <c r="D23" s="27" t="s">
        <v>24</v>
      </c>
      <c r="E23" s="49" t="s">
        <v>105</v>
      </c>
      <c r="F23" s="28" t="str">
        <f>IF(ISBLANK('3. Refresher training '!E5),"",'3. Refresher training '!E5)</f>
        <v/>
      </c>
      <c r="G23" s="27" t="str">
        <f>IF(ISBLANK('3. Refresher training '!F5),"",'3. Refresher training '!F5)</f>
        <v/>
      </c>
      <c r="H23" s="27" t="str">
        <f>IF(ISBLANK('3. Refresher training '!G5),"",'3. Refresher training '!G5)</f>
        <v/>
      </c>
      <c r="I23" s="27" t="str">
        <f>IF(ISBLANK('3. Refresher training '!H5),"",'3. Refresher training '!H5)</f>
        <v/>
      </c>
      <c r="J23" s="27" t="str">
        <f>IF(ISBLANK('3. Refresher training '!I5),"",'3. Refresher training '!I5)</f>
        <v/>
      </c>
      <c r="K23" s="88" t="str">
        <f>IF(ISBLANK('3. Refresher training '!J5),"",'3. Refresher training '!J5)</f>
        <v/>
      </c>
      <c r="L23" s="30"/>
      <c r="M23" s="60"/>
      <c r="N23" s="17"/>
      <c r="O23" s="59"/>
      <c r="P23" s="30"/>
    </row>
    <row r="24" spans="1:28" ht="39" customHeight="1" x14ac:dyDescent="0.3">
      <c r="A24" s="153" t="str">
        <f t="shared" si="4"/>
        <v>Refresher training</v>
      </c>
      <c r="B24" s="144">
        <f t="shared" si="4"/>
        <v>3.1</v>
      </c>
      <c r="C24" s="147" t="str">
        <f t="shared" si="4"/>
        <v>Refresher training is sufficiently comprehensive, effective, kept up-to-date and delivered at appropriate intervals.</v>
      </c>
      <c r="D24" s="27" t="s">
        <v>25</v>
      </c>
      <c r="E24" s="49" t="s">
        <v>106</v>
      </c>
      <c r="F24" s="28" t="str">
        <f>IF(ISBLANK('3. Refresher training '!E6),"",'3. Refresher training '!E6)</f>
        <v/>
      </c>
      <c r="G24" s="27" t="str">
        <f>IF(ISBLANK('3. Refresher training '!F6),"",'3. Refresher training '!F6)</f>
        <v/>
      </c>
      <c r="H24" s="27" t="str">
        <f>IF(ISBLANK('3. Refresher training '!G6),"",'3. Refresher training '!G6)</f>
        <v/>
      </c>
      <c r="I24" s="27" t="str">
        <f>IF(ISBLANK('3. Refresher training '!H6),"",'3. Refresher training '!H6)</f>
        <v/>
      </c>
      <c r="J24" s="27" t="str">
        <f>IF(ISBLANK('3. Refresher training '!I6),"",'3. Refresher training '!I6)</f>
        <v/>
      </c>
      <c r="K24" s="88" t="str">
        <f>IF(ISBLANK('3. Refresher training '!J6),"",'3. Refresher training '!J6)</f>
        <v/>
      </c>
      <c r="L24" s="30"/>
      <c r="M24" s="60"/>
      <c r="N24" s="17"/>
      <c r="O24" s="59"/>
      <c r="P24" s="30"/>
    </row>
    <row r="25" spans="1:28" ht="67.5" customHeight="1" x14ac:dyDescent="0.3">
      <c r="A25" s="153" t="str">
        <f t="shared" si="4"/>
        <v>Refresher training</v>
      </c>
      <c r="B25" s="144">
        <f t="shared" si="4"/>
        <v>3.1</v>
      </c>
      <c r="C25" s="147" t="str">
        <f t="shared" si="4"/>
        <v>Refresher training is sufficiently comprehensive, effective, kept up-to-date and delivered at appropriate intervals.</v>
      </c>
      <c r="D25" s="27" t="s">
        <v>26</v>
      </c>
      <c r="E25" s="49" t="s">
        <v>107</v>
      </c>
      <c r="F25" s="28" t="str">
        <f>IF(ISBLANK('3. Refresher training '!E7),"",'3. Refresher training '!E7)</f>
        <v/>
      </c>
      <c r="G25" s="27" t="str">
        <f>IF(ISBLANK('3. Refresher training '!F7),"",'3. Refresher training '!F7)</f>
        <v/>
      </c>
      <c r="H25" s="27" t="str">
        <f>IF(ISBLANK('3. Refresher training '!G7),"",'3. Refresher training '!G7)</f>
        <v/>
      </c>
      <c r="I25" s="27" t="str">
        <f>IF(ISBLANK('3. Refresher training '!H7),"",'3. Refresher training '!H7)</f>
        <v/>
      </c>
      <c r="J25" s="27" t="str">
        <f>IF(ISBLANK('3. Refresher training '!I7),"",'3. Refresher training '!I7)</f>
        <v/>
      </c>
      <c r="K25" s="88" t="str">
        <f>IF(ISBLANK('3. Refresher training '!J7),"",'3. Refresher training '!J7)</f>
        <v/>
      </c>
      <c r="L25" s="30"/>
      <c r="M25" s="60"/>
      <c r="N25" s="17"/>
      <c r="O25" s="59"/>
      <c r="P25" s="30"/>
    </row>
    <row r="26" spans="1:28" ht="39" customHeight="1" x14ac:dyDescent="0.3">
      <c r="A26" s="153" t="str">
        <f t="shared" si="4"/>
        <v>Refresher training</v>
      </c>
      <c r="B26" s="144">
        <f t="shared" si="4"/>
        <v>3.1</v>
      </c>
      <c r="C26" s="147" t="str">
        <f t="shared" si="4"/>
        <v>Refresher training is sufficiently comprehensive, effective, kept up-to-date and delivered at appropriate intervals.</v>
      </c>
      <c r="D26" s="27" t="s">
        <v>99</v>
      </c>
      <c r="E26" s="49" t="s">
        <v>108</v>
      </c>
      <c r="F26" s="28" t="str">
        <f>IF(ISBLANK('3. Refresher training '!E8),"",'3. Refresher training '!E8)</f>
        <v/>
      </c>
      <c r="G26" s="27" t="str">
        <f>IF(ISBLANK('3. Refresher training '!F8),"",'3. Refresher training '!F8)</f>
        <v/>
      </c>
      <c r="H26" s="27" t="str">
        <f>IF(ISBLANK('3. Refresher training '!G8),"",'3. Refresher training '!G8)</f>
        <v/>
      </c>
      <c r="I26" s="27" t="str">
        <f>IF(ISBLANK('3. Refresher training '!H8),"",'3. Refresher training '!H8)</f>
        <v/>
      </c>
      <c r="J26" s="27" t="str">
        <f>IF(ISBLANK('3. Refresher training '!I8),"",'3. Refresher training '!I8)</f>
        <v/>
      </c>
      <c r="K26" s="88" t="str">
        <f>IF(ISBLANK('3. Refresher training '!J8),"",'3. Refresher training '!J8)</f>
        <v/>
      </c>
      <c r="L26" s="30"/>
      <c r="M26" s="60"/>
      <c r="N26" s="17"/>
      <c r="O26" s="59"/>
      <c r="P26" s="30"/>
    </row>
    <row r="27" spans="1:28" ht="39" customHeight="1" x14ac:dyDescent="0.3">
      <c r="A27" s="153" t="str">
        <f t="shared" si="4"/>
        <v>Refresher training</v>
      </c>
      <c r="B27" s="144">
        <f t="shared" si="4"/>
        <v>3.1</v>
      </c>
      <c r="C27" s="147" t="str">
        <f t="shared" si="4"/>
        <v>Refresher training is sufficiently comprehensive, effective, kept up-to-date and delivered at appropriate intervals.</v>
      </c>
      <c r="D27" s="27" t="s">
        <v>100</v>
      </c>
      <c r="E27" s="49" t="s">
        <v>109</v>
      </c>
      <c r="F27" s="28" t="str">
        <f>IF(ISBLANK('3. Refresher training '!E9),"",'3. Refresher training '!E9)</f>
        <v/>
      </c>
      <c r="G27" s="27" t="str">
        <f>IF(ISBLANK('3. Refresher training '!F9),"",'3. Refresher training '!F9)</f>
        <v/>
      </c>
      <c r="H27" s="27" t="str">
        <f>IF(ISBLANK('3. Refresher training '!G9),"",'3. Refresher training '!G9)</f>
        <v/>
      </c>
      <c r="I27" s="27" t="str">
        <f>IF(ISBLANK('3. Refresher training '!H9),"",'3. Refresher training '!H9)</f>
        <v/>
      </c>
      <c r="J27" s="27" t="str">
        <f>IF(ISBLANK('3. Refresher training '!I9),"",'3. Refresher training '!I9)</f>
        <v/>
      </c>
      <c r="K27" s="88" t="str">
        <f>IF(ISBLANK('3. Refresher training '!J9),"",'3. Refresher training '!J9)</f>
        <v/>
      </c>
      <c r="L27" s="30"/>
      <c r="M27" s="60"/>
      <c r="N27" s="17"/>
      <c r="O27" s="59"/>
      <c r="P27" s="30"/>
    </row>
    <row r="28" spans="1:28" ht="78" customHeight="1" thickBot="1" x14ac:dyDescent="0.35">
      <c r="A28" s="154" t="str">
        <f t="shared" si="4"/>
        <v>Refresher training</v>
      </c>
      <c r="B28" s="145">
        <f t="shared" si="4"/>
        <v>3.1</v>
      </c>
      <c r="C28" s="148" t="str">
        <f t="shared" si="4"/>
        <v>Refresher training is sufficiently comprehensive, effective, kept up-to-date and delivered at appropriate intervals.</v>
      </c>
      <c r="D28" s="77" t="s">
        <v>101</v>
      </c>
      <c r="E28" s="79" t="s">
        <v>91</v>
      </c>
      <c r="F28" s="89" t="str">
        <f>IF(ISBLANK('3. Refresher training '!E10),"",'3. Refresher training '!E10)</f>
        <v/>
      </c>
      <c r="G28" s="77" t="str">
        <f>IF(ISBLANK('3. Refresher training '!F10),"",'3. Refresher training '!F10)</f>
        <v/>
      </c>
      <c r="H28" s="77" t="str">
        <f>IF(ISBLANK('3. Refresher training '!G10),"",'3. Refresher training '!G10)</f>
        <v/>
      </c>
      <c r="I28" s="77" t="str">
        <f>IF(ISBLANK('3. Refresher training '!H10),"",'3. Refresher training '!H10)</f>
        <v/>
      </c>
      <c r="J28" s="77" t="str">
        <f>IF(ISBLANK('3. Refresher training '!I10),"",'3. Refresher training '!I10)</f>
        <v/>
      </c>
      <c r="K28" s="92" t="str">
        <f>IF(ISBLANK('3. Refresher training '!J10),"",'3. Refresher training '!J10)</f>
        <v/>
      </c>
      <c r="L28" s="30"/>
      <c r="M28" s="60"/>
      <c r="N28" s="17"/>
      <c r="O28" s="59"/>
      <c r="P28" s="30"/>
    </row>
    <row r="29" spans="1:28" s="33" customFormat="1" ht="58" customHeight="1" x14ac:dyDescent="0.35">
      <c r="A29" s="159" t="s">
        <v>119</v>
      </c>
      <c r="B29" s="143">
        <v>4.0999999999999996</v>
      </c>
      <c r="C29" s="146" t="s">
        <v>111</v>
      </c>
      <c r="D29" s="64" t="s">
        <v>28</v>
      </c>
      <c r="E29" s="65" t="s">
        <v>112</v>
      </c>
      <c r="F29" s="85" t="str">
        <f>IF(ISBLANK('4. Specialised training'!E2),"",'4. Specialised training'!E2)</f>
        <v/>
      </c>
      <c r="G29" s="63" t="str">
        <f>IF(ISBLANK('4. Specialised training'!F2),"",'4. Specialised training'!F2)</f>
        <v/>
      </c>
      <c r="H29" s="63" t="str">
        <f>IF(ISBLANK('4. Specialised training'!G2),"",'4. Specialised training'!G2)</f>
        <v/>
      </c>
      <c r="I29" s="63" t="str">
        <f>IF(ISBLANK('4. Specialised training'!H2),"",'4. Specialised training'!H2)</f>
        <v/>
      </c>
      <c r="J29" s="63" t="str">
        <f>IF(ISBLANK('4. Specialised training'!I2),"",'4. Specialised training'!I2)</f>
        <v/>
      </c>
      <c r="K29" s="91" t="str">
        <f>IF(ISBLANK('4. Specialised training'!J2),"",'4. Specialised training'!J2)</f>
        <v/>
      </c>
      <c r="L29" s="31"/>
      <c r="M29" s="60"/>
      <c r="N29" s="17"/>
      <c r="O29" s="59"/>
      <c r="P29" s="31"/>
      <c r="Q29" s="32"/>
      <c r="R29" s="32"/>
      <c r="S29" s="32"/>
      <c r="T29" s="32"/>
      <c r="U29" s="32"/>
      <c r="V29" s="32"/>
      <c r="W29" s="32"/>
      <c r="X29" s="32"/>
      <c r="Y29" s="32"/>
      <c r="Z29" s="32"/>
      <c r="AA29" s="32"/>
      <c r="AB29" s="32"/>
    </row>
    <row r="30" spans="1:28" s="33" customFormat="1" ht="142" customHeight="1" x14ac:dyDescent="0.35">
      <c r="A30" s="160" t="str">
        <f t="shared" ref="A30:C36" si="5">A29</f>
        <v>Specialised training</v>
      </c>
      <c r="B30" s="144">
        <f t="shared" si="5"/>
        <v>4.0999999999999996</v>
      </c>
      <c r="C30" s="147" t="str">
        <f t="shared" si="5"/>
        <v xml:space="preserve">Specific data protection training is provided to specialist roles, functions and staff that handle a large volume of personal information on a regular basis. </v>
      </c>
      <c r="D30" s="47" t="s">
        <v>29</v>
      </c>
      <c r="E30" s="49" t="s">
        <v>113</v>
      </c>
      <c r="F30" s="28" t="str">
        <f>IF(ISBLANK('4. Specialised training'!E3),"",'4. Specialised training'!E3)</f>
        <v/>
      </c>
      <c r="G30" s="27" t="str">
        <f>IF(ISBLANK('4. Specialised training'!F3),"",'4. Specialised training'!F3)</f>
        <v/>
      </c>
      <c r="H30" s="27" t="str">
        <f>IF(ISBLANK('4. Specialised training'!G3),"",'4. Specialised training'!G3)</f>
        <v/>
      </c>
      <c r="I30" s="27" t="str">
        <f>IF(ISBLANK('4. Specialised training'!H3),"",'4. Specialised training'!H3)</f>
        <v/>
      </c>
      <c r="J30" s="27" t="str">
        <f>IF(ISBLANK('4. Specialised training'!I3),"",'4. Specialised training'!I3)</f>
        <v/>
      </c>
      <c r="K30" s="88" t="str">
        <f>IF(ISBLANK('4. Specialised training'!J3),"",'4. Specialised training'!J3)</f>
        <v/>
      </c>
      <c r="L30" s="31"/>
      <c r="M30" s="60"/>
      <c r="N30" s="17"/>
      <c r="O30" s="59"/>
      <c r="P30" s="31"/>
      <c r="Q30" s="32"/>
      <c r="R30" s="32"/>
      <c r="S30" s="32"/>
      <c r="T30" s="32"/>
      <c r="U30" s="32"/>
      <c r="V30" s="32"/>
      <c r="W30" s="32"/>
      <c r="X30" s="32"/>
      <c r="Y30" s="32"/>
      <c r="Z30" s="32"/>
      <c r="AA30" s="32"/>
      <c r="AB30" s="32"/>
    </row>
    <row r="31" spans="1:28" s="33" customFormat="1" ht="41.5" customHeight="1" x14ac:dyDescent="0.35">
      <c r="A31" s="160" t="str">
        <f t="shared" si="5"/>
        <v>Specialised training</v>
      </c>
      <c r="B31" s="144">
        <f t="shared" si="5"/>
        <v>4.0999999999999996</v>
      </c>
      <c r="C31" s="147" t="str">
        <f t="shared" si="5"/>
        <v xml:space="preserve">Specific data protection training is provided to specialist roles, functions and staff that handle a large volume of personal information on a regular basis. </v>
      </c>
      <c r="D31" s="47" t="s">
        <v>30</v>
      </c>
      <c r="E31" s="49" t="s">
        <v>114</v>
      </c>
      <c r="F31" s="28" t="str">
        <f>IF(ISBLANK('4. Specialised training'!E4),"",'4. Specialised training'!E4)</f>
        <v/>
      </c>
      <c r="G31" s="27" t="str">
        <f>IF(ISBLANK('4. Specialised training'!F4),"",'4. Specialised training'!F4)</f>
        <v/>
      </c>
      <c r="H31" s="27" t="str">
        <f>IF(ISBLANK('4. Specialised training'!G4),"",'4. Specialised training'!G4)</f>
        <v/>
      </c>
      <c r="I31" s="27" t="str">
        <f>IF(ISBLANK('4. Specialised training'!H4),"",'4. Specialised training'!H4)</f>
        <v/>
      </c>
      <c r="J31" s="27" t="str">
        <f>IF(ISBLANK('4. Specialised training'!I4),"",'4. Specialised training'!I4)</f>
        <v/>
      </c>
      <c r="K31" s="88" t="str">
        <f>IF(ISBLANK('4. Specialised training'!J4),"",'4. Specialised training'!J4)</f>
        <v/>
      </c>
      <c r="L31" s="31"/>
      <c r="M31" s="60"/>
      <c r="N31" s="17"/>
      <c r="O31" s="59"/>
      <c r="P31" s="31"/>
      <c r="Q31" s="32"/>
      <c r="R31" s="32"/>
      <c r="S31" s="32"/>
      <c r="T31" s="32"/>
      <c r="U31" s="32"/>
      <c r="V31" s="32"/>
      <c r="W31" s="32"/>
      <c r="X31" s="32"/>
      <c r="Y31" s="32"/>
      <c r="Z31" s="32"/>
      <c r="AA31" s="32"/>
      <c r="AB31" s="32"/>
    </row>
    <row r="32" spans="1:28" s="33" customFormat="1" ht="40" customHeight="1" x14ac:dyDescent="0.35">
      <c r="A32" s="160" t="str">
        <f t="shared" si="5"/>
        <v>Specialised training</v>
      </c>
      <c r="B32" s="144">
        <f t="shared" si="5"/>
        <v>4.0999999999999996</v>
      </c>
      <c r="C32" s="147" t="str">
        <f t="shared" si="5"/>
        <v xml:space="preserve">Specific data protection training is provided to specialist roles, functions and staff that handle a large volume of personal information on a regular basis. </v>
      </c>
      <c r="D32" s="47" t="s">
        <v>61</v>
      </c>
      <c r="E32" s="49" t="s">
        <v>115</v>
      </c>
      <c r="F32" s="28" t="str">
        <f>IF(ISBLANK('4. Specialised training'!E5),"",'4. Specialised training'!E5)</f>
        <v/>
      </c>
      <c r="G32" s="27" t="str">
        <f>IF(ISBLANK('4. Specialised training'!F5),"",'4. Specialised training'!F5)</f>
        <v/>
      </c>
      <c r="H32" s="27" t="str">
        <f>IF(ISBLANK('4. Specialised training'!G5),"",'4. Specialised training'!G5)</f>
        <v/>
      </c>
      <c r="I32" s="27" t="str">
        <f>IF(ISBLANK('4. Specialised training'!H5),"",'4. Specialised training'!H5)</f>
        <v/>
      </c>
      <c r="J32" s="27" t="str">
        <f>IF(ISBLANK('4. Specialised training'!I5),"",'4. Specialised training'!I5)</f>
        <v/>
      </c>
      <c r="K32" s="88" t="str">
        <f>IF(ISBLANK('4. Specialised training'!J5),"",'4. Specialised training'!J5)</f>
        <v/>
      </c>
      <c r="L32" s="31"/>
      <c r="M32" s="60"/>
      <c r="N32" s="17"/>
      <c r="O32" s="59"/>
      <c r="P32" s="31"/>
      <c r="Q32" s="32"/>
      <c r="R32" s="32"/>
      <c r="S32" s="32"/>
      <c r="T32" s="32"/>
      <c r="U32" s="32"/>
      <c r="V32" s="32"/>
      <c r="W32" s="32"/>
      <c r="X32" s="32"/>
      <c r="Y32" s="32"/>
      <c r="Z32" s="32"/>
      <c r="AA32" s="32"/>
      <c r="AB32" s="32"/>
    </row>
    <row r="33" spans="1:28" s="33" customFormat="1" ht="68" customHeight="1" x14ac:dyDescent="0.35">
      <c r="A33" s="160" t="str">
        <f t="shared" si="5"/>
        <v>Specialised training</v>
      </c>
      <c r="B33" s="144">
        <f t="shared" si="5"/>
        <v>4.0999999999999996</v>
      </c>
      <c r="C33" s="147" t="str">
        <f t="shared" si="5"/>
        <v xml:space="preserve">Specific data protection training is provided to specialist roles, functions and staff that handle a large volume of personal information on a regular basis. </v>
      </c>
      <c r="D33" s="47" t="s">
        <v>62</v>
      </c>
      <c r="E33" s="49" t="s">
        <v>116</v>
      </c>
      <c r="F33" s="28" t="str">
        <f>IF(ISBLANK('4. Specialised training'!E6),"",'4. Specialised training'!E6)</f>
        <v/>
      </c>
      <c r="G33" s="27" t="str">
        <f>IF(ISBLANK('4. Specialised training'!F6),"",'4. Specialised training'!F6)</f>
        <v/>
      </c>
      <c r="H33" s="27" t="str">
        <f>IF(ISBLANK('4. Specialised training'!G6),"",'4. Specialised training'!G6)</f>
        <v/>
      </c>
      <c r="I33" s="27" t="str">
        <f>IF(ISBLANK('4. Specialised training'!H6),"",'4. Specialised training'!H6)</f>
        <v/>
      </c>
      <c r="J33" s="27" t="str">
        <f>IF(ISBLANK('4. Specialised training'!I6),"",'4. Specialised training'!I6)</f>
        <v/>
      </c>
      <c r="K33" s="88" t="str">
        <f>IF(ISBLANK('4. Specialised training'!J6),"",'4. Specialised training'!J6)</f>
        <v/>
      </c>
      <c r="L33" s="31"/>
      <c r="M33" s="60"/>
      <c r="N33" s="17"/>
      <c r="O33" s="59"/>
      <c r="P33" s="31"/>
      <c r="Q33" s="32"/>
      <c r="R33" s="32"/>
      <c r="S33" s="32"/>
      <c r="T33" s="32"/>
      <c r="U33" s="32"/>
      <c r="V33" s="32"/>
      <c r="W33" s="32"/>
      <c r="X33" s="32"/>
      <c r="Y33" s="32"/>
      <c r="Z33" s="32"/>
      <c r="AA33" s="32"/>
      <c r="AB33" s="32"/>
    </row>
    <row r="34" spans="1:28" s="33" customFormat="1" ht="58" customHeight="1" x14ac:dyDescent="0.35">
      <c r="A34" s="160" t="str">
        <f t="shared" si="5"/>
        <v>Specialised training</v>
      </c>
      <c r="B34" s="144">
        <f t="shared" si="5"/>
        <v>4.0999999999999996</v>
      </c>
      <c r="C34" s="147" t="str">
        <f t="shared" si="5"/>
        <v xml:space="preserve">Specific data protection training is provided to specialist roles, functions and staff that handle a large volume of personal information on a regular basis. </v>
      </c>
      <c r="D34" s="47" t="s">
        <v>63</v>
      </c>
      <c r="E34" s="49" t="s">
        <v>117</v>
      </c>
      <c r="F34" s="28" t="str">
        <f>IF(ISBLANK('4. Specialised training'!E7),"",'4. Specialised training'!E7)</f>
        <v/>
      </c>
      <c r="G34" s="27" t="str">
        <f>IF(ISBLANK('4. Specialised training'!F7),"",'4. Specialised training'!F7)</f>
        <v/>
      </c>
      <c r="H34" s="27" t="str">
        <f>IF(ISBLANK('4. Specialised training'!G7),"",'4. Specialised training'!G7)</f>
        <v/>
      </c>
      <c r="I34" s="27" t="str">
        <f>IF(ISBLANK('4. Specialised training'!H7),"",'4. Specialised training'!H7)</f>
        <v/>
      </c>
      <c r="J34" s="27" t="str">
        <f>IF(ISBLANK('4. Specialised training'!I7),"",'4. Specialised training'!I7)</f>
        <v/>
      </c>
      <c r="K34" s="88" t="str">
        <f>IF(ISBLANK('4. Specialised training'!J7),"",'4. Specialised training'!J7)</f>
        <v/>
      </c>
      <c r="L34" s="31"/>
      <c r="M34" s="60"/>
      <c r="N34" s="17"/>
      <c r="O34" s="59"/>
      <c r="P34" s="31"/>
      <c r="Q34" s="32"/>
      <c r="R34" s="32"/>
      <c r="S34" s="32"/>
      <c r="T34" s="32"/>
      <c r="U34" s="32"/>
      <c r="V34" s="32"/>
      <c r="W34" s="32"/>
      <c r="X34" s="32"/>
      <c r="Y34" s="32"/>
      <c r="Z34" s="32"/>
      <c r="AA34" s="32"/>
      <c r="AB34" s="32"/>
    </row>
    <row r="35" spans="1:28" s="33" customFormat="1" ht="71.5" customHeight="1" x14ac:dyDescent="0.35">
      <c r="A35" s="160" t="str">
        <f t="shared" si="5"/>
        <v>Specialised training</v>
      </c>
      <c r="B35" s="144">
        <f t="shared" si="5"/>
        <v>4.0999999999999996</v>
      </c>
      <c r="C35" s="147" t="str">
        <f t="shared" si="5"/>
        <v xml:space="preserve">Specific data protection training is provided to specialist roles, functions and staff that handle a large volume of personal information on a regular basis. </v>
      </c>
      <c r="D35" s="47" t="s">
        <v>64</v>
      </c>
      <c r="E35" s="49" t="s">
        <v>118</v>
      </c>
      <c r="F35" s="28" t="str">
        <f>IF(ISBLANK('4. Specialised training'!E8),"",'4. Specialised training'!E8)</f>
        <v/>
      </c>
      <c r="G35" s="27" t="str">
        <f>IF(ISBLANK('4. Specialised training'!F8),"",'4. Specialised training'!F8)</f>
        <v/>
      </c>
      <c r="H35" s="27" t="str">
        <f>IF(ISBLANK('4. Specialised training'!G8),"",'4. Specialised training'!G8)</f>
        <v/>
      </c>
      <c r="I35" s="27" t="str">
        <f>IF(ISBLANK('4. Specialised training'!H8),"",'4. Specialised training'!H8)</f>
        <v/>
      </c>
      <c r="J35" s="27" t="str">
        <f>IF(ISBLANK('4. Specialised training'!I8),"",'4. Specialised training'!I8)</f>
        <v/>
      </c>
      <c r="K35" s="88" t="str">
        <f>IF(ISBLANK('4. Specialised training'!J8),"",'4. Specialised training'!J8)</f>
        <v/>
      </c>
      <c r="L35" s="31"/>
      <c r="M35" s="60"/>
      <c r="N35" s="17"/>
      <c r="O35" s="59"/>
      <c r="P35" s="31"/>
      <c r="Q35" s="32"/>
      <c r="R35" s="32"/>
      <c r="S35" s="32"/>
      <c r="T35" s="32"/>
      <c r="U35" s="32"/>
      <c r="V35" s="32"/>
      <c r="W35" s="32"/>
      <c r="X35" s="32"/>
      <c r="Y35" s="32"/>
      <c r="Z35" s="32"/>
      <c r="AA35" s="32"/>
      <c r="AB35" s="32"/>
    </row>
    <row r="36" spans="1:28" s="33" customFormat="1" ht="71.5" customHeight="1" thickBot="1" x14ac:dyDescent="0.4">
      <c r="A36" s="161" t="str">
        <f t="shared" si="5"/>
        <v>Specialised training</v>
      </c>
      <c r="B36" s="145">
        <f t="shared" si="5"/>
        <v>4.0999999999999996</v>
      </c>
      <c r="C36" s="148" t="str">
        <f t="shared" si="5"/>
        <v xml:space="preserve">Specific data protection training is provided to specialist roles, functions and staff that handle a large volume of personal information on a regular basis. </v>
      </c>
      <c r="D36" s="69" t="s">
        <v>65</v>
      </c>
      <c r="E36" s="70" t="s">
        <v>91</v>
      </c>
      <c r="F36" s="89" t="str">
        <f>IF(ISBLANK('4. Specialised training'!E9),"",'4. Specialised training'!E9)</f>
        <v/>
      </c>
      <c r="G36" s="77" t="str">
        <f>IF(ISBLANK('4. Specialised training'!F9),"",'4. Specialised training'!F9)</f>
        <v/>
      </c>
      <c r="H36" s="77" t="str">
        <f>IF(ISBLANK('4. Specialised training'!G9),"",'4. Specialised training'!G9)</f>
        <v/>
      </c>
      <c r="I36" s="77" t="str">
        <f>IF(ISBLANK('4. Specialised training'!H9),"",'4. Specialised training'!H9)</f>
        <v/>
      </c>
      <c r="J36" s="77" t="str">
        <f>IF(ISBLANK('4. Specialised training'!I9),"",'4. Specialised training'!I9)</f>
        <v/>
      </c>
      <c r="K36" s="92" t="str">
        <f>IF(ISBLANK('4. Specialised training'!J9),"",'4. Specialised training'!J9)</f>
        <v/>
      </c>
      <c r="L36" s="31"/>
      <c r="M36" s="60"/>
      <c r="N36" s="17"/>
      <c r="O36" s="59"/>
      <c r="P36" s="31"/>
      <c r="Q36" s="32"/>
      <c r="R36" s="32"/>
      <c r="S36" s="32"/>
      <c r="T36" s="32"/>
      <c r="U36" s="32"/>
      <c r="V36" s="32"/>
      <c r="W36" s="32"/>
      <c r="X36" s="32"/>
      <c r="Y36" s="32"/>
      <c r="Z36" s="32"/>
      <c r="AA36" s="32"/>
      <c r="AB36" s="32"/>
    </row>
    <row r="37" spans="1:28" ht="21" customHeight="1" x14ac:dyDescent="0.3">
      <c r="A37" s="162" t="s">
        <v>133</v>
      </c>
      <c r="B37" s="143">
        <v>5.0999999999999996</v>
      </c>
      <c r="C37" s="146" t="s">
        <v>120</v>
      </c>
      <c r="D37" s="64" t="s">
        <v>31</v>
      </c>
      <c r="E37" s="65" t="s">
        <v>125</v>
      </c>
      <c r="F37" s="85" t="str">
        <f>IF(ISBLANK('5. Monitoring and reporting'!E2),"",'5. Monitoring and reporting'!E2)</f>
        <v/>
      </c>
      <c r="G37" s="85" t="str">
        <f>IF(ISBLANK('5. Monitoring and reporting'!F2),"",'5. Monitoring and reporting'!F2)</f>
        <v/>
      </c>
      <c r="H37" s="85" t="str">
        <f>IF(ISBLANK('5. Monitoring and reporting'!G2),"",'5. Monitoring and reporting'!G2)</f>
        <v/>
      </c>
      <c r="I37" s="85" t="str">
        <f>IF(ISBLANK('5. Monitoring and reporting'!H2),"",'5. Monitoring and reporting'!H2)</f>
        <v/>
      </c>
      <c r="J37" s="85" t="str">
        <f>IF(ISBLANK('5. Monitoring and reporting'!I2),"",'5. Monitoring and reporting'!I2)</f>
        <v/>
      </c>
      <c r="K37" s="86" t="str">
        <f>IF(ISBLANK('5. Monitoring and reporting'!J2),"",'5. Monitoring and reporting'!J2)</f>
        <v/>
      </c>
      <c r="L37" s="31"/>
      <c r="M37" s="60"/>
      <c r="N37" s="17"/>
      <c r="O37" s="59"/>
      <c r="P37" s="31"/>
    </row>
    <row r="38" spans="1:28" ht="43" customHeight="1" x14ac:dyDescent="0.3">
      <c r="A38" s="163" t="str">
        <f t="shared" ref="A38:C44" si="6">A37</f>
        <v>Monitoring and reporting</v>
      </c>
      <c r="B38" s="144">
        <f t="shared" si="6"/>
        <v>5.0999999999999996</v>
      </c>
      <c r="C38" s="147" t="str">
        <f t="shared" si="6"/>
        <v>Training completion is monitored in line with organisational requirements.</v>
      </c>
      <c r="D38" s="47" t="s">
        <v>32</v>
      </c>
      <c r="E38" s="49" t="s">
        <v>126</v>
      </c>
      <c r="F38" s="28" t="str">
        <f>IF(ISBLANK('5. Monitoring and reporting'!E3),"",'5. Monitoring and reporting'!E3)</f>
        <v/>
      </c>
      <c r="G38" s="28" t="str">
        <f>IF(ISBLANK('5. Monitoring and reporting'!F3),"",'5. Monitoring and reporting'!F3)</f>
        <v/>
      </c>
      <c r="H38" s="28" t="str">
        <f>IF(ISBLANK('5. Monitoring and reporting'!G3),"",'5. Monitoring and reporting'!G3)</f>
        <v/>
      </c>
      <c r="I38" s="28" t="str">
        <f>IF(ISBLANK('5. Monitoring and reporting'!H3),"",'5. Monitoring and reporting'!H3)</f>
        <v/>
      </c>
      <c r="J38" s="28" t="str">
        <f>IF(ISBLANK('5. Monitoring and reporting'!I3),"",'5. Monitoring and reporting'!I3)</f>
        <v/>
      </c>
      <c r="K38" s="87" t="str">
        <f>IF(ISBLANK('5. Monitoring and reporting'!J3),"",'5. Monitoring and reporting'!J3)</f>
        <v/>
      </c>
      <c r="L38" s="31"/>
      <c r="M38" s="60"/>
      <c r="N38" s="17"/>
      <c r="O38" s="59"/>
      <c r="P38" s="31"/>
    </row>
    <row r="39" spans="1:28" ht="43" customHeight="1" x14ac:dyDescent="0.3">
      <c r="A39" s="163" t="str">
        <f t="shared" si="6"/>
        <v>Monitoring and reporting</v>
      </c>
      <c r="B39" s="144">
        <f t="shared" si="6"/>
        <v>5.0999999999999996</v>
      </c>
      <c r="C39" s="147" t="str">
        <f t="shared" si="6"/>
        <v>Training completion is monitored in line with organisational requirements.</v>
      </c>
      <c r="D39" s="47" t="s">
        <v>33</v>
      </c>
      <c r="E39" s="49" t="s">
        <v>127</v>
      </c>
      <c r="F39" s="28" t="str">
        <f>IF(ISBLANK('5. Monitoring and reporting'!E4),"",'5. Monitoring and reporting'!E4)</f>
        <v/>
      </c>
      <c r="G39" s="28" t="str">
        <f>IF(ISBLANK('5. Monitoring and reporting'!F4),"",'5. Monitoring and reporting'!F4)</f>
        <v/>
      </c>
      <c r="H39" s="28" t="str">
        <f>IF(ISBLANK('5. Monitoring and reporting'!G4),"",'5. Monitoring and reporting'!G4)</f>
        <v/>
      </c>
      <c r="I39" s="28" t="str">
        <f>IF(ISBLANK('5. Monitoring and reporting'!H4),"",'5. Monitoring and reporting'!H4)</f>
        <v/>
      </c>
      <c r="J39" s="28" t="str">
        <f>IF(ISBLANK('5. Monitoring and reporting'!I4),"",'5. Monitoring and reporting'!I4)</f>
        <v/>
      </c>
      <c r="K39" s="87" t="str">
        <f>IF(ISBLANK('5. Monitoring and reporting'!J4),"",'5. Monitoring and reporting'!J4)</f>
        <v/>
      </c>
      <c r="L39" s="31"/>
      <c r="M39" s="60"/>
      <c r="N39" s="17"/>
      <c r="O39" s="59"/>
      <c r="P39" s="31"/>
    </row>
    <row r="40" spans="1:28" ht="44.5" customHeight="1" x14ac:dyDescent="0.3">
      <c r="A40" s="163" t="str">
        <f t="shared" si="6"/>
        <v>Monitoring and reporting</v>
      </c>
      <c r="B40" s="144">
        <f t="shared" si="6"/>
        <v>5.0999999999999996</v>
      </c>
      <c r="C40" s="147" t="str">
        <f t="shared" si="6"/>
        <v>Training completion is monitored in line with organisational requirements.</v>
      </c>
      <c r="D40" s="47" t="s">
        <v>34</v>
      </c>
      <c r="E40" s="49" t="s">
        <v>128</v>
      </c>
      <c r="F40" s="28" t="str">
        <f>IF(ISBLANK('5. Monitoring and reporting'!E5),"",'5. Monitoring and reporting'!E5)</f>
        <v/>
      </c>
      <c r="G40" s="28" t="str">
        <f>IF(ISBLANK('5. Monitoring and reporting'!F5),"",'5. Monitoring and reporting'!F5)</f>
        <v/>
      </c>
      <c r="H40" s="28" t="str">
        <f>IF(ISBLANK('5. Monitoring and reporting'!G5),"",'5. Monitoring and reporting'!G5)</f>
        <v/>
      </c>
      <c r="I40" s="28" t="str">
        <f>IF(ISBLANK('5. Monitoring and reporting'!H5),"",'5. Monitoring and reporting'!H5)</f>
        <v/>
      </c>
      <c r="J40" s="28" t="str">
        <f>IF(ISBLANK('5. Monitoring and reporting'!I5),"",'5. Monitoring and reporting'!I5)</f>
        <v/>
      </c>
      <c r="K40" s="87" t="str">
        <f>IF(ISBLANK('5. Monitoring and reporting'!J5),"",'5. Monitoring and reporting'!J5)</f>
        <v/>
      </c>
      <c r="L40" s="31"/>
      <c r="M40" s="60"/>
      <c r="N40" s="17"/>
      <c r="O40" s="59"/>
      <c r="P40" s="31"/>
    </row>
    <row r="41" spans="1:28" s="36" customFormat="1" ht="59" customHeight="1" x14ac:dyDescent="0.3">
      <c r="A41" s="163" t="str">
        <f t="shared" si="6"/>
        <v>Monitoring and reporting</v>
      </c>
      <c r="B41" s="144">
        <f t="shared" si="6"/>
        <v>5.0999999999999996</v>
      </c>
      <c r="C41" s="147" t="str">
        <f t="shared" si="6"/>
        <v>Training completion is monitored in line with organisational requirements.</v>
      </c>
      <c r="D41" s="47" t="s">
        <v>121</v>
      </c>
      <c r="E41" s="49" t="s">
        <v>129</v>
      </c>
      <c r="F41" s="28" t="str">
        <f>IF(ISBLANK('5. Monitoring and reporting'!E6),"",'5. Monitoring and reporting'!E6)</f>
        <v/>
      </c>
      <c r="G41" s="28" t="str">
        <f>IF(ISBLANK('5. Monitoring and reporting'!F6),"",'5. Monitoring and reporting'!F6)</f>
        <v/>
      </c>
      <c r="H41" s="28" t="str">
        <f>IF(ISBLANK('5. Monitoring and reporting'!G6),"",'5. Monitoring and reporting'!G6)</f>
        <v/>
      </c>
      <c r="I41" s="28" t="str">
        <f>IF(ISBLANK('5. Monitoring and reporting'!H6),"",'5. Monitoring and reporting'!H6)</f>
        <v/>
      </c>
      <c r="J41" s="28" t="str">
        <f>IF(ISBLANK('5. Monitoring and reporting'!I6),"",'5. Monitoring and reporting'!I6)</f>
        <v/>
      </c>
      <c r="K41" s="87" t="str">
        <f>IF(ISBLANK('5. Monitoring and reporting'!J6),"",'5. Monitoring and reporting'!J6)</f>
        <v/>
      </c>
      <c r="L41" s="34"/>
      <c r="M41" s="60"/>
      <c r="N41" s="17"/>
      <c r="O41" s="59"/>
      <c r="P41" s="34"/>
      <c r="Q41" s="35"/>
      <c r="R41" s="35"/>
      <c r="S41" s="35"/>
      <c r="T41" s="35"/>
      <c r="U41" s="35"/>
      <c r="V41" s="35"/>
      <c r="W41" s="35"/>
      <c r="X41" s="35"/>
      <c r="Y41" s="35"/>
      <c r="Z41" s="35"/>
      <c r="AA41" s="35"/>
      <c r="AB41" s="35"/>
    </row>
    <row r="42" spans="1:28" s="36" customFormat="1" ht="75" customHeight="1" x14ac:dyDescent="0.3">
      <c r="A42" s="163" t="str">
        <f t="shared" si="6"/>
        <v>Monitoring and reporting</v>
      </c>
      <c r="B42" s="144">
        <f t="shared" si="6"/>
        <v>5.0999999999999996</v>
      </c>
      <c r="C42" s="147" t="str">
        <f t="shared" si="6"/>
        <v>Training completion is monitored in line with organisational requirements.</v>
      </c>
      <c r="D42" s="47" t="s">
        <v>122</v>
      </c>
      <c r="E42" s="49" t="s">
        <v>130</v>
      </c>
      <c r="F42" s="28" t="str">
        <f>IF(ISBLANK('5. Monitoring and reporting'!E7),"",'5. Monitoring and reporting'!E7)</f>
        <v/>
      </c>
      <c r="G42" s="28" t="str">
        <f>IF(ISBLANK('5. Monitoring and reporting'!F7),"",'5. Monitoring and reporting'!F7)</f>
        <v/>
      </c>
      <c r="H42" s="28" t="str">
        <f>IF(ISBLANK('5. Monitoring and reporting'!G7),"",'5. Monitoring and reporting'!G7)</f>
        <v/>
      </c>
      <c r="I42" s="28" t="str">
        <f>IF(ISBLANK('5. Monitoring and reporting'!H7),"",'5. Monitoring and reporting'!H7)</f>
        <v/>
      </c>
      <c r="J42" s="28" t="str">
        <f>IF(ISBLANK('5. Monitoring and reporting'!I7),"",'5. Monitoring and reporting'!I7)</f>
        <v/>
      </c>
      <c r="K42" s="87" t="str">
        <f>IF(ISBLANK('5. Monitoring and reporting'!J7),"",'5. Monitoring and reporting'!J7)</f>
        <v/>
      </c>
      <c r="L42" s="34"/>
      <c r="M42" s="60"/>
      <c r="N42" s="17"/>
      <c r="O42" s="59"/>
      <c r="P42" s="34"/>
      <c r="Q42" s="35"/>
      <c r="R42" s="35"/>
      <c r="S42" s="35"/>
      <c r="T42" s="35"/>
      <c r="U42" s="35"/>
      <c r="V42" s="35"/>
      <c r="W42" s="35"/>
      <c r="X42" s="35"/>
      <c r="Y42" s="35"/>
      <c r="Z42" s="35"/>
      <c r="AA42" s="35"/>
      <c r="AB42" s="35"/>
    </row>
    <row r="43" spans="1:28" s="36" customFormat="1" ht="60" customHeight="1" x14ac:dyDescent="0.3">
      <c r="A43" s="163" t="str">
        <f t="shared" si="6"/>
        <v>Monitoring and reporting</v>
      </c>
      <c r="B43" s="144">
        <f t="shared" si="6"/>
        <v>5.0999999999999996</v>
      </c>
      <c r="C43" s="147" t="str">
        <f t="shared" si="6"/>
        <v>Training completion is monitored in line with organisational requirements.</v>
      </c>
      <c r="D43" s="47" t="s">
        <v>123</v>
      </c>
      <c r="E43" s="49" t="s">
        <v>131</v>
      </c>
      <c r="F43" s="28" t="str">
        <f>IF(ISBLANK('5. Monitoring and reporting'!E8),"",'5. Monitoring and reporting'!E8)</f>
        <v/>
      </c>
      <c r="G43" s="28" t="str">
        <f>IF(ISBLANK('5. Monitoring and reporting'!F8),"",'5. Monitoring and reporting'!F8)</f>
        <v/>
      </c>
      <c r="H43" s="28" t="str">
        <f>IF(ISBLANK('5. Monitoring and reporting'!G8),"",'5. Monitoring and reporting'!G8)</f>
        <v/>
      </c>
      <c r="I43" s="28" t="str">
        <f>IF(ISBLANK('5. Monitoring and reporting'!H8),"",'5. Monitoring and reporting'!H8)</f>
        <v/>
      </c>
      <c r="J43" s="28" t="str">
        <f>IF(ISBLANK('5. Monitoring and reporting'!I8),"",'5. Monitoring and reporting'!I8)</f>
        <v/>
      </c>
      <c r="K43" s="87" t="str">
        <f>IF(ISBLANK('5. Monitoring and reporting'!J8),"",'5. Monitoring and reporting'!J8)</f>
        <v/>
      </c>
      <c r="L43" s="34"/>
      <c r="M43" s="60"/>
      <c r="N43" s="17"/>
      <c r="O43" s="59"/>
      <c r="P43" s="34"/>
      <c r="Q43" s="35"/>
      <c r="R43" s="35"/>
      <c r="S43" s="35"/>
      <c r="T43" s="35"/>
      <c r="U43" s="35"/>
      <c r="V43" s="35"/>
      <c r="W43" s="35"/>
      <c r="X43" s="35"/>
      <c r="Y43" s="35"/>
      <c r="Z43" s="35"/>
      <c r="AA43" s="35"/>
      <c r="AB43" s="35"/>
    </row>
    <row r="44" spans="1:28" s="36" customFormat="1" ht="74.5" customHeight="1" thickBot="1" x14ac:dyDescent="0.35">
      <c r="A44" s="164" t="str">
        <f t="shared" si="6"/>
        <v>Monitoring and reporting</v>
      </c>
      <c r="B44" s="145">
        <f t="shared" si="6"/>
        <v>5.0999999999999996</v>
      </c>
      <c r="C44" s="148" t="str">
        <f t="shared" si="6"/>
        <v>Training completion is monitored in line with organisational requirements.</v>
      </c>
      <c r="D44" s="69" t="s">
        <v>124</v>
      </c>
      <c r="E44" s="70" t="s">
        <v>132</v>
      </c>
      <c r="F44" s="89" t="str">
        <f>IF(ISBLANK('5. Monitoring and reporting'!E9),"",'5. Monitoring and reporting'!E9)</f>
        <v/>
      </c>
      <c r="G44" s="89" t="str">
        <f>IF(ISBLANK('5. Monitoring and reporting'!F9),"",'5. Monitoring and reporting'!F9)</f>
        <v/>
      </c>
      <c r="H44" s="89" t="str">
        <f>IF(ISBLANK('5. Monitoring and reporting'!G9),"",'5. Monitoring and reporting'!G9)</f>
        <v/>
      </c>
      <c r="I44" s="89" t="str">
        <f>IF(ISBLANK('5. Monitoring and reporting'!H9),"",'5. Monitoring and reporting'!H9)</f>
        <v/>
      </c>
      <c r="J44" s="89" t="str">
        <f>IF(ISBLANK('5. Monitoring and reporting'!I9),"",'5. Monitoring and reporting'!I9)</f>
        <v/>
      </c>
      <c r="K44" s="90" t="str">
        <f>IF(ISBLANK('5. Monitoring and reporting'!J9),"",'5. Monitoring and reporting'!J9)</f>
        <v/>
      </c>
      <c r="L44" s="34"/>
      <c r="M44" s="60"/>
      <c r="N44" s="17"/>
      <c r="O44" s="59"/>
      <c r="P44" s="34"/>
      <c r="Q44" s="35"/>
      <c r="R44" s="35"/>
      <c r="S44" s="35"/>
      <c r="T44" s="35"/>
      <c r="U44" s="35"/>
      <c r="V44" s="35"/>
      <c r="W44" s="35"/>
      <c r="X44" s="35"/>
      <c r="Y44" s="35"/>
      <c r="Z44" s="35"/>
      <c r="AA44" s="35"/>
      <c r="AB44" s="35"/>
    </row>
    <row r="45" spans="1:28" s="36" customFormat="1" ht="80.5" customHeight="1" x14ac:dyDescent="0.3">
      <c r="A45" s="165" t="s">
        <v>137</v>
      </c>
      <c r="B45" s="143">
        <v>6.1</v>
      </c>
      <c r="C45" s="146" t="s">
        <v>134</v>
      </c>
      <c r="D45" s="64" t="s">
        <v>35</v>
      </c>
      <c r="E45" s="78" t="s">
        <v>135</v>
      </c>
      <c r="F45" s="85" t="str">
        <f>IF(ISBLANK('6. Non completion of training'!E2),"",'6. Non completion of training'!E2)</f>
        <v/>
      </c>
      <c r="G45" s="85" t="str">
        <f>IF(ISBLANK('6. Non completion of training'!F2),"",'6. Non completion of training'!F2)</f>
        <v/>
      </c>
      <c r="H45" s="85" t="str">
        <f>IF(ISBLANK('6. Non completion of training'!G2),"",'6. Non completion of training'!G2)</f>
        <v/>
      </c>
      <c r="I45" s="85" t="str">
        <f>IF(ISBLANK('6. Non completion of training'!H2),"",'6. Non completion of training'!H2)</f>
        <v/>
      </c>
      <c r="J45" s="85" t="str">
        <f>IF(ISBLANK('6. Non completion of training'!I2),"",'6. Non completion of training'!I2)</f>
        <v/>
      </c>
      <c r="K45" s="86" t="str">
        <f>IF(ISBLANK('6. Non completion of training'!J2),"",'6. Non completion of training'!J2)</f>
        <v/>
      </c>
      <c r="L45" s="34"/>
      <c r="M45" s="60"/>
      <c r="N45" s="17"/>
      <c r="O45" s="59"/>
      <c r="P45" s="34"/>
      <c r="Q45" s="35"/>
      <c r="R45" s="35"/>
      <c r="S45" s="35"/>
      <c r="T45" s="35"/>
      <c r="U45" s="35"/>
      <c r="V45" s="35"/>
      <c r="W45" s="35"/>
      <c r="X45" s="35"/>
      <c r="Y45" s="35"/>
      <c r="Z45" s="35"/>
      <c r="AA45" s="35"/>
      <c r="AB45" s="35"/>
    </row>
    <row r="46" spans="1:28" s="36" customFormat="1" ht="80.5" customHeight="1" x14ac:dyDescent="0.3">
      <c r="A46" s="166" t="str">
        <f t="shared" ref="A46:C47" si="7">A45</f>
        <v>Non completion of training</v>
      </c>
      <c r="B46" s="144">
        <f t="shared" si="7"/>
        <v>6.1</v>
      </c>
      <c r="C46" s="147" t="str">
        <f t="shared" si="7"/>
        <v>There is a process to identify and follow up on non-completion or non-attendance of data protection related training.</v>
      </c>
      <c r="D46" s="47" t="s">
        <v>36</v>
      </c>
      <c r="E46" s="46" t="s">
        <v>162</v>
      </c>
      <c r="F46" s="28" t="str">
        <f>IF(ISBLANK('6. Non completion of training'!E3),"",'6. Non completion of training'!E3)</f>
        <v/>
      </c>
      <c r="G46" s="28" t="str">
        <f>IF(ISBLANK('6. Non completion of training'!F3),"",'6. Non completion of training'!F3)</f>
        <v/>
      </c>
      <c r="H46" s="28" t="str">
        <f>IF(ISBLANK('6. Non completion of training'!G3),"",'6. Non completion of training'!G3)</f>
        <v/>
      </c>
      <c r="I46" s="28" t="str">
        <f>IF(ISBLANK('6. Non completion of training'!H3),"",'6. Non completion of training'!H3)</f>
        <v/>
      </c>
      <c r="J46" s="28" t="str">
        <f>IF(ISBLANK('6. Non completion of training'!I3),"",'6. Non completion of training'!I3)</f>
        <v/>
      </c>
      <c r="K46" s="87" t="str">
        <f>IF(ISBLANK('6. Non completion of training'!J3),"",'6. Non completion of training'!J3)</f>
        <v/>
      </c>
      <c r="L46" s="34"/>
      <c r="M46" s="60"/>
      <c r="N46" s="17"/>
      <c r="O46" s="59"/>
      <c r="P46" s="34"/>
      <c r="Q46" s="35"/>
      <c r="R46" s="35"/>
      <c r="S46" s="35"/>
      <c r="T46" s="35"/>
      <c r="U46" s="35"/>
      <c r="V46" s="35"/>
      <c r="W46" s="35"/>
      <c r="X46" s="35"/>
      <c r="Y46" s="35"/>
      <c r="Z46" s="35"/>
      <c r="AA46" s="35"/>
      <c r="AB46" s="35"/>
    </row>
    <row r="47" spans="1:28" s="36" customFormat="1" ht="80.5" customHeight="1" thickBot="1" x14ac:dyDescent="0.35">
      <c r="A47" s="167" t="str">
        <f t="shared" si="7"/>
        <v>Non completion of training</v>
      </c>
      <c r="B47" s="145">
        <f t="shared" si="7"/>
        <v>6.1</v>
      </c>
      <c r="C47" s="148" t="str">
        <f t="shared" si="7"/>
        <v>There is a process to identify and follow up on non-completion or non-attendance of data protection related training.</v>
      </c>
      <c r="D47" s="69" t="s">
        <v>37</v>
      </c>
      <c r="E47" s="79" t="s">
        <v>136</v>
      </c>
      <c r="F47" s="89" t="str">
        <f>IF(ISBLANK('6. Non completion of training'!E4),"",'6. Non completion of training'!E4)</f>
        <v/>
      </c>
      <c r="G47" s="89" t="str">
        <f>IF(ISBLANK('6. Non completion of training'!F4),"",'6. Non completion of training'!F4)</f>
        <v/>
      </c>
      <c r="H47" s="89" t="str">
        <f>IF(ISBLANK('6. Non completion of training'!G4),"",'6. Non completion of training'!G4)</f>
        <v/>
      </c>
      <c r="I47" s="89" t="str">
        <f>IF(ISBLANK('6. Non completion of training'!H4),"",'6. Non completion of training'!H4)</f>
        <v/>
      </c>
      <c r="J47" s="89" t="str">
        <f>IF(ISBLANK('6. Non completion of training'!I4),"",'6. Non completion of training'!I4)</f>
        <v/>
      </c>
      <c r="K47" s="90" t="str">
        <f>IF(ISBLANK('6. Non completion of training'!J4),"",'6. Non completion of training'!J4)</f>
        <v/>
      </c>
      <c r="L47" s="34"/>
      <c r="M47" s="60"/>
      <c r="N47" s="17"/>
      <c r="O47" s="59"/>
      <c r="P47" s="34"/>
      <c r="Q47" s="35"/>
      <c r="R47" s="35"/>
      <c r="S47" s="35"/>
      <c r="T47" s="35"/>
      <c r="U47" s="35"/>
      <c r="V47" s="35"/>
      <c r="W47" s="35"/>
      <c r="X47" s="35"/>
      <c r="Y47" s="35"/>
      <c r="Z47" s="35"/>
      <c r="AA47" s="35"/>
      <c r="AB47" s="35"/>
    </row>
    <row r="48" spans="1:28" s="38" customFormat="1" ht="52.5" customHeight="1" x14ac:dyDescent="0.35">
      <c r="A48" s="171" t="s">
        <v>152</v>
      </c>
      <c r="B48" s="143">
        <v>7.1</v>
      </c>
      <c r="C48" s="168" t="s">
        <v>138</v>
      </c>
      <c r="D48" s="64" t="s">
        <v>38</v>
      </c>
      <c r="E48" s="65" t="s">
        <v>144</v>
      </c>
      <c r="F48" s="85" t="str">
        <f>IF(ISBLANK('7. Staff awareness training'!E2),"",'7. Staff awareness training'!E2)</f>
        <v/>
      </c>
      <c r="G48" s="85" t="str">
        <f>IF(ISBLANK('7. Staff awareness training'!F2),"",'7. Staff awareness training'!F2)</f>
        <v/>
      </c>
      <c r="H48" s="85" t="str">
        <f>IF(ISBLANK('7. Staff awareness training'!G2),"",'7. Staff awareness training'!G2)</f>
        <v/>
      </c>
      <c r="I48" s="85" t="str">
        <f>IF(ISBLANK('7. Staff awareness training'!H2),"",'7. Staff awareness training'!H2)</f>
        <v/>
      </c>
      <c r="J48" s="85" t="str">
        <f>IF(ISBLANK('7. Staff awareness training'!I2),"",'7. Staff awareness training'!I2)</f>
        <v/>
      </c>
      <c r="K48" s="86" t="str">
        <f>IF(ISBLANK('7. Staff awareness training'!J2),"",'7. Staff awareness training'!J2)</f>
        <v/>
      </c>
      <c r="L48" s="39"/>
      <c r="M48" s="60"/>
      <c r="N48" s="17"/>
      <c r="O48" s="20"/>
      <c r="P48" s="39"/>
      <c r="Q48" s="37"/>
      <c r="R48" s="37"/>
      <c r="S48" s="37"/>
      <c r="T48" s="37"/>
      <c r="U48" s="37"/>
      <c r="V48" s="37"/>
      <c r="W48" s="37"/>
      <c r="X48" s="37"/>
      <c r="Y48" s="37"/>
      <c r="Z48" s="37"/>
      <c r="AA48" s="37"/>
      <c r="AB48" s="37"/>
    </row>
    <row r="49" spans="1:28" s="38" customFormat="1" ht="52.5" customHeight="1" x14ac:dyDescent="0.35">
      <c r="A49" s="172" t="str">
        <f t="shared" ref="A49:A53" si="8">A48</f>
        <v>Staff awareness training</v>
      </c>
      <c r="B49" s="144">
        <f t="shared" ref="B49:C50" si="9">B48</f>
        <v>7.1</v>
      </c>
      <c r="C49" s="169" t="str">
        <f t="shared" si="9"/>
        <v>Various communication methods are used on a regular basis to raise staff awareness of information governance, data protection and information security, and the associated policies and procedures.</v>
      </c>
      <c r="D49" s="47" t="s">
        <v>39</v>
      </c>
      <c r="E49" s="49" t="s">
        <v>145</v>
      </c>
      <c r="F49" s="28" t="str">
        <f>IF(ISBLANK('7. Staff awareness training'!E3),"",'7. Staff awareness training'!E3)</f>
        <v/>
      </c>
      <c r="G49" s="28" t="str">
        <f>IF(ISBLANK('7. Staff awareness training'!F3),"",'7. Staff awareness training'!F3)</f>
        <v/>
      </c>
      <c r="H49" s="28" t="str">
        <f>IF(ISBLANK('7. Staff awareness training'!G3),"",'7. Staff awareness training'!G3)</f>
        <v/>
      </c>
      <c r="I49" s="28" t="str">
        <f>IF(ISBLANK('7. Staff awareness training'!H3),"",'7. Staff awareness training'!H3)</f>
        <v/>
      </c>
      <c r="J49" s="28" t="str">
        <f>IF(ISBLANK('7. Staff awareness training'!I3),"",'7. Staff awareness training'!I3)</f>
        <v/>
      </c>
      <c r="K49" s="87" t="str">
        <f>IF(ISBLANK('7. Staff awareness training'!J3),"",'7. Staff awareness training'!J3)</f>
        <v/>
      </c>
      <c r="L49" s="39"/>
      <c r="M49" s="60"/>
      <c r="N49" s="17"/>
      <c r="O49" s="20"/>
      <c r="P49" s="39"/>
      <c r="Q49" s="37"/>
      <c r="R49" s="37"/>
      <c r="S49" s="37"/>
      <c r="T49" s="37"/>
      <c r="U49" s="37"/>
      <c r="V49" s="37"/>
      <c r="W49" s="37"/>
      <c r="X49" s="37"/>
      <c r="Y49" s="37"/>
      <c r="Z49" s="37"/>
      <c r="AA49" s="37"/>
      <c r="AB49" s="37"/>
    </row>
    <row r="50" spans="1:28" s="38" customFormat="1" ht="52.5" customHeight="1" thickBot="1" x14ac:dyDescent="0.4">
      <c r="A50" s="172" t="str">
        <f t="shared" si="8"/>
        <v>Staff awareness training</v>
      </c>
      <c r="B50" s="145">
        <f t="shared" si="9"/>
        <v>7.1</v>
      </c>
      <c r="C50" s="170" t="str">
        <f t="shared" si="9"/>
        <v>Various communication methods are used on a regular basis to raise staff awareness of information governance, data protection and information security, and the associated policies and procedures.</v>
      </c>
      <c r="D50" s="69" t="s">
        <v>40</v>
      </c>
      <c r="E50" s="70" t="s">
        <v>146</v>
      </c>
      <c r="F50" s="89" t="str">
        <f>IF(ISBLANK('7. Staff awareness training'!E4),"",'7. Staff awareness training'!E4)</f>
        <v/>
      </c>
      <c r="G50" s="89" t="str">
        <f>IF(ISBLANK('7. Staff awareness training'!F4),"",'7. Staff awareness training'!F4)</f>
        <v/>
      </c>
      <c r="H50" s="89" t="str">
        <f>IF(ISBLANK('7. Staff awareness training'!G4),"",'7. Staff awareness training'!G4)</f>
        <v/>
      </c>
      <c r="I50" s="89" t="str">
        <f>IF(ISBLANK('7. Staff awareness training'!H4),"",'7. Staff awareness training'!H4)</f>
        <v/>
      </c>
      <c r="J50" s="89" t="str">
        <f>IF(ISBLANK('7. Staff awareness training'!I4),"",'7. Staff awareness training'!I4)</f>
        <v/>
      </c>
      <c r="K50" s="90" t="str">
        <f>IF(ISBLANK('7. Staff awareness training'!J4),"",'7. Staff awareness training'!J4)</f>
        <v/>
      </c>
      <c r="L50" s="39"/>
      <c r="M50" s="60"/>
      <c r="N50" s="17"/>
      <c r="O50" s="20"/>
      <c r="P50" s="39"/>
      <c r="Q50" s="37"/>
      <c r="R50" s="37"/>
      <c r="S50" s="37"/>
      <c r="T50" s="37"/>
      <c r="U50" s="37"/>
      <c r="V50" s="37"/>
      <c r="W50" s="37"/>
      <c r="X50" s="37"/>
      <c r="Y50" s="37"/>
      <c r="Z50" s="37"/>
      <c r="AA50" s="37"/>
      <c r="AB50" s="37"/>
    </row>
    <row r="51" spans="1:28" s="38" customFormat="1" ht="78" customHeight="1" x14ac:dyDescent="0.35">
      <c r="A51" s="172" t="str">
        <f t="shared" si="8"/>
        <v>Staff awareness training</v>
      </c>
      <c r="B51" s="143">
        <v>7.2</v>
      </c>
      <c r="C51" s="146" t="s">
        <v>139</v>
      </c>
      <c r="D51" s="64" t="s">
        <v>41</v>
      </c>
      <c r="E51" s="65" t="s">
        <v>147</v>
      </c>
      <c r="F51" s="85" t="str">
        <f>IF(ISBLANK('7. Staff awareness training'!E5),"",'7. Staff awareness training'!E5)</f>
        <v/>
      </c>
      <c r="G51" s="85" t="str">
        <f>IF(ISBLANK('7. Staff awareness training'!F5),"",'7. Staff awareness training'!F5)</f>
        <v/>
      </c>
      <c r="H51" s="85" t="str">
        <f>IF(ISBLANK('7. Staff awareness training'!G5),"",'7. Staff awareness training'!G5)</f>
        <v/>
      </c>
      <c r="I51" s="85" t="str">
        <f>IF(ISBLANK('7. Staff awareness training'!H5),"",'7. Staff awareness training'!H5)</f>
        <v/>
      </c>
      <c r="J51" s="85" t="str">
        <f>IF(ISBLANK('7. Staff awareness training'!I5),"",'7. Staff awareness training'!I5)</f>
        <v/>
      </c>
      <c r="K51" s="86" t="str">
        <f>IF(ISBLANK('7. Staff awareness training'!J5),"",'7. Staff awareness training'!J5)</f>
        <v/>
      </c>
      <c r="L51" s="39"/>
      <c r="M51" s="60"/>
      <c r="N51" s="17"/>
      <c r="O51" s="59"/>
      <c r="P51" s="39"/>
      <c r="Q51" s="37"/>
      <c r="R51" s="37"/>
      <c r="S51" s="37"/>
      <c r="T51" s="37"/>
      <c r="U51" s="37"/>
      <c r="V51" s="37"/>
      <c r="W51" s="37"/>
      <c r="X51" s="37"/>
      <c r="Y51" s="37"/>
      <c r="Z51" s="37"/>
      <c r="AA51" s="37"/>
      <c r="AB51" s="37"/>
    </row>
    <row r="52" spans="1:28" s="38" customFormat="1" ht="78" customHeight="1" thickBot="1" x14ac:dyDescent="0.4">
      <c r="A52" s="172" t="str">
        <f t="shared" si="8"/>
        <v>Staff awareness training</v>
      </c>
      <c r="B52" s="145">
        <f t="shared" ref="B52:C52" si="10">B51</f>
        <v>7.2</v>
      </c>
      <c r="C52" s="148" t="str">
        <f t="shared" si="10"/>
        <v xml:space="preserve">Staff are given the opportunity at team and department meetings to discuss information governance, data protection and information security, and associated issues. </v>
      </c>
      <c r="D52" s="69" t="s">
        <v>42</v>
      </c>
      <c r="E52" s="70" t="s">
        <v>148</v>
      </c>
      <c r="F52" s="89" t="str">
        <f>IF(ISBLANK('7. Staff awareness training'!E6),"",'7. Staff awareness training'!E6)</f>
        <v/>
      </c>
      <c r="G52" s="89" t="str">
        <f>IF(ISBLANK('7. Staff awareness training'!F6),"",'7. Staff awareness training'!F6)</f>
        <v/>
      </c>
      <c r="H52" s="89" t="str">
        <f>IF(ISBLANK('7. Staff awareness training'!G6),"",'7. Staff awareness training'!G6)</f>
        <v/>
      </c>
      <c r="I52" s="89" t="str">
        <f>IF(ISBLANK('7. Staff awareness training'!H6),"",'7. Staff awareness training'!H6)</f>
        <v/>
      </c>
      <c r="J52" s="89" t="str">
        <f>IF(ISBLANK('7. Staff awareness training'!I6),"",'7. Staff awareness training'!I6)</f>
        <v/>
      </c>
      <c r="K52" s="90" t="str">
        <f>IF(ISBLANK('7. Staff awareness training'!J6),"",'7. Staff awareness training'!J6)</f>
        <v/>
      </c>
      <c r="L52" s="39"/>
      <c r="M52" s="60"/>
      <c r="N52" s="17"/>
      <c r="O52" s="59"/>
      <c r="P52" s="39"/>
      <c r="Q52" s="37"/>
      <c r="R52" s="37"/>
      <c r="S52" s="37"/>
      <c r="T52" s="37"/>
      <c r="U52" s="37"/>
      <c r="V52" s="37"/>
      <c r="W52" s="37"/>
      <c r="X52" s="37"/>
      <c r="Y52" s="37"/>
      <c r="Z52" s="37"/>
      <c r="AA52" s="37"/>
      <c r="AB52" s="37"/>
    </row>
    <row r="53" spans="1:28" s="38" customFormat="1" ht="58.5" customHeight="1" x14ac:dyDescent="0.35">
      <c r="A53" s="172" t="str">
        <f t="shared" si="8"/>
        <v>Staff awareness training</v>
      </c>
      <c r="B53" s="143">
        <v>7.3</v>
      </c>
      <c r="C53" s="146" t="s">
        <v>143</v>
      </c>
      <c r="D53" s="64" t="s">
        <v>140</v>
      </c>
      <c r="E53" s="65" t="s">
        <v>149</v>
      </c>
      <c r="F53" s="85" t="str">
        <f>IF(ISBLANK('7. Staff awareness training'!E7),"",'7. Staff awareness training'!E7)</f>
        <v/>
      </c>
      <c r="G53" s="85" t="str">
        <f>IF(ISBLANK('7. Staff awareness training'!F7),"",'7. Staff awareness training'!F7)</f>
        <v/>
      </c>
      <c r="H53" s="85" t="str">
        <f>IF(ISBLANK('7. Staff awareness training'!G7),"",'7. Staff awareness training'!G7)</f>
        <v/>
      </c>
      <c r="I53" s="85" t="str">
        <f>IF(ISBLANK('7. Staff awareness training'!H7),"",'7. Staff awareness training'!H7)</f>
        <v/>
      </c>
      <c r="J53" s="85" t="str">
        <f>IF(ISBLANK('7. Staff awareness training'!I7),"",'7. Staff awareness training'!I7)</f>
        <v/>
      </c>
      <c r="K53" s="86" t="str">
        <f>IF(ISBLANK('7. Staff awareness training'!J7),"",'7. Staff awareness training'!J7)</f>
        <v/>
      </c>
      <c r="L53" s="39"/>
      <c r="M53" s="60"/>
      <c r="N53" s="17"/>
      <c r="O53" s="59"/>
      <c r="P53" s="39"/>
      <c r="Q53" s="37"/>
      <c r="R53" s="37"/>
      <c r="S53" s="37"/>
      <c r="T53" s="37"/>
      <c r="U53" s="37"/>
      <c r="V53" s="37"/>
      <c r="W53" s="37"/>
      <c r="X53" s="37"/>
      <c r="Y53" s="37"/>
      <c r="Z53" s="37"/>
      <c r="AA53" s="37"/>
      <c r="AB53" s="37"/>
    </row>
    <row r="54" spans="1:28" s="38" customFormat="1" ht="58.5" customHeight="1" x14ac:dyDescent="0.35">
      <c r="A54" s="172" t="str">
        <f t="shared" ref="A54:C55" si="11">A53</f>
        <v>Staff awareness training</v>
      </c>
      <c r="B54" s="144">
        <f t="shared" si="11"/>
        <v>7.3</v>
      </c>
      <c r="C54" s="147" t="str">
        <f t="shared" si="11"/>
        <v xml:space="preserve">Staff know who to contact about any information governance, data protection or information security related queries or advice. </v>
      </c>
      <c r="D54" s="47" t="s">
        <v>141</v>
      </c>
      <c r="E54" s="50" t="s">
        <v>150</v>
      </c>
      <c r="F54" s="28" t="str">
        <f>IF(ISBLANK('7. Staff awareness training'!E8),"",'7. Staff awareness training'!E8)</f>
        <v/>
      </c>
      <c r="G54" s="28" t="str">
        <f>IF(ISBLANK('7. Staff awareness training'!F8),"",'7. Staff awareness training'!F8)</f>
        <v/>
      </c>
      <c r="H54" s="28" t="str">
        <f>IF(ISBLANK('7. Staff awareness training'!G8),"",'7. Staff awareness training'!G8)</f>
        <v/>
      </c>
      <c r="I54" s="28" t="str">
        <f>IF(ISBLANK('7. Staff awareness training'!H8),"",'7. Staff awareness training'!H8)</f>
        <v/>
      </c>
      <c r="J54" s="28" t="str">
        <f>IF(ISBLANK('7. Staff awareness training'!I8),"",'7. Staff awareness training'!I8)</f>
        <v/>
      </c>
      <c r="K54" s="87" t="str">
        <f>IF(ISBLANK('7. Staff awareness training'!J8),"",'7. Staff awareness training'!J8)</f>
        <v/>
      </c>
      <c r="L54" s="39"/>
      <c r="M54" s="60"/>
      <c r="N54" s="17"/>
      <c r="O54" s="59"/>
      <c r="P54" s="39"/>
      <c r="Q54" s="37"/>
      <c r="R54" s="37"/>
      <c r="S54" s="37"/>
      <c r="T54" s="37"/>
      <c r="U54" s="37"/>
      <c r="V54" s="37"/>
      <c r="W54" s="37"/>
      <c r="X54" s="37"/>
      <c r="Y54" s="37"/>
      <c r="Z54" s="37"/>
      <c r="AA54" s="37"/>
      <c r="AB54" s="37"/>
    </row>
    <row r="55" spans="1:28" ht="58.5" customHeight="1" thickBot="1" x14ac:dyDescent="0.35">
      <c r="A55" s="173" t="str">
        <f t="shared" si="11"/>
        <v>Staff awareness training</v>
      </c>
      <c r="B55" s="145">
        <f t="shared" si="11"/>
        <v>7.3</v>
      </c>
      <c r="C55" s="148" t="str">
        <f t="shared" si="11"/>
        <v xml:space="preserve">Staff know who to contact about any information governance, data protection or information security related queries or advice. </v>
      </c>
      <c r="D55" s="69" t="s">
        <v>142</v>
      </c>
      <c r="E55" s="70" t="s">
        <v>151</v>
      </c>
      <c r="F55" s="89" t="str">
        <f>IF(ISBLANK('7. Staff awareness training'!E9),"",'7. Staff awareness training'!E9)</f>
        <v/>
      </c>
      <c r="G55" s="89" t="str">
        <f>IF(ISBLANK('7. Staff awareness training'!F9),"",'7. Staff awareness training'!F9)</f>
        <v/>
      </c>
      <c r="H55" s="89" t="str">
        <f>IF(ISBLANK('7. Staff awareness training'!G9),"",'7. Staff awareness training'!G9)</f>
        <v/>
      </c>
      <c r="I55" s="89" t="str">
        <f>IF(ISBLANK('7. Staff awareness training'!H9),"",'7. Staff awareness training'!H9)</f>
        <v/>
      </c>
      <c r="J55" s="89" t="str">
        <f>IF(ISBLANK('7. Staff awareness training'!I9),"",'7. Staff awareness training'!I9)</f>
        <v/>
      </c>
      <c r="K55" s="90" t="str">
        <f>IF(ISBLANK('7. Staff awareness training'!J9),"",'7. Staff awareness training'!J9)</f>
        <v/>
      </c>
      <c r="L55" s="39"/>
      <c r="M55" s="60"/>
      <c r="N55" s="17"/>
      <c r="O55" s="59"/>
      <c r="P55" s="39"/>
    </row>
    <row r="56" spans="1:28" ht="70" customHeight="1" x14ac:dyDescent="0.3">
      <c r="A56" s="52"/>
      <c r="B56" s="20"/>
      <c r="C56" s="20"/>
      <c r="D56" s="53"/>
      <c r="E56" s="51"/>
      <c r="F56" s="54"/>
      <c r="H56" s="42"/>
      <c r="I56" s="42"/>
      <c r="J56" s="42"/>
      <c r="K56" s="31"/>
      <c r="L56" s="39"/>
      <c r="M56" s="61"/>
      <c r="N56" s="61"/>
      <c r="O56" s="61"/>
      <c r="P56" s="39"/>
    </row>
    <row r="57" spans="1:28" ht="70" customHeight="1" x14ac:dyDescent="0.3">
      <c r="A57" s="52"/>
      <c r="B57" s="20"/>
      <c r="C57" s="20"/>
      <c r="D57" s="53"/>
      <c r="E57" s="55"/>
      <c r="F57" s="54"/>
      <c r="H57" s="42"/>
      <c r="I57" s="42"/>
      <c r="J57" s="42"/>
      <c r="K57" s="31"/>
      <c r="L57" s="39"/>
      <c r="M57" s="39"/>
      <c r="N57" s="39"/>
      <c r="O57" s="39"/>
      <c r="P57" s="39"/>
    </row>
    <row r="58" spans="1:28" ht="70" customHeight="1" x14ac:dyDescent="0.3">
      <c r="A58" s="52"/>
      <c r="B58" s="20"/>
      <c r="C58" s="20"/>
      <c r="D58" s="53"/>
      <c r="E58" s="55"/>
      <c r="F58" s="54"/>
      <c r="H58" s="42"/>
      <c r="I58" s="42"/>
      <c r="J58" s="42"/>
      <c r="K58" s="31"/>
      <c r="L58" s="39"/>
      <c r="M58" s="39"/>
      <c r="N58" s="39"/>
      <c r="O58" s="39"/>
      <c r="P58" s="39"/>
    </row>
    <row r="59" spans="1:28" ht="70" customHeight="1" x14ac:dyDescent="0.3">
      <c r="A59" s="52"/>
      <c r="B59" s="20"/>
      <c r="C59" s="20"/>
      <c r="D59" s="53"/>
      <c r="E59" s="55"/>
      <c r="F59" s="54"/>
      <c r="H59" s="42"/>
      <c r="I59" s="42"/>
      <c r="J59" s="42"/>
      <c r="K59" s="31"/>
      <c r="L59" s="39"/>
      <c r="M59" s="39"/>
      <c r="N59" s="39"/>
      <c r="O59" s="39"/>
      <c r="P59" s="39"/>
    </row>
    <row r="60" spans="1:28" ht="70" customHeight="1" x14ac:dyDescent="0.3">
      <c r="A60" s="52"/>
      <c r="B60" s="20"/>
      <c r="C60" s="20"/>
      <c r="D60" s="53"/>
      <c r="E60" s="55"/>
      <c r="F60" s="54"/>
      <c r="H60" s="42"/>
      <c r="I60" s="42"/>
      <c r="J60" s="42"/>
      <c r="K60" s="31"/>
      <c r="L60" s="39"/>
      <c r="M60" s="39"/>
      <c r="N60" s="39"/>
      <c r="O60" s="39"/>
      <c r="P60" s="39"/>
    </row>
    <row r="61" spans="1:28" ht="70" customHeight="1" x14ac:dyDescent="0.3">
      <c r="A61" s="52"/>
      <c r="B61" s="20"/>
      <c r="C61" s="20"/>
      <c r="D61" s="53"/>
      <c r="E61" s="55"/>
      <c r="F61" s="54"/>
      <c r="H61" s="42"/>
      <c r="I61" s="42"/>
      <c r="J61" s="42"/>
      <c r="K61" s="31"/>
      <c r="L61" s="39"/>
      <c r="M61" s="39"/>
      <c r="N61" s="39"/>
      <c r="O61" s="39"/>
      <c r="P61" s="39"/>
    </row>
    <row r="62" spans="1:28" ht="70" customHeight="1" x14ac:dyDescent="0.3">
      <c r="A62" s="52"/>
      <c r="B62" s="42"/>
      <c r="C62" s="20"/>
      <c r="D62" s="53"/>
      <c r="E62" s="43"/>
      <c r="F62" s="54"/>
      <c r="H62" s="42"/>
      <c r="I62" s="42"/>
      <c r="J62" s="42"/>
      <c r="K62" s="31"/>
      <c r="L62" s="39"/>
      <c r="M62" s="39"/>
      <c r="N62" s="39"/>
      <c r="O62" s="39"/>
      <c r="P62" s="39"/>
    </row>
    <row r="63" spans="1:28" ht="70" customHeight="1" x14ac:dyDescent="0.3">
      <c r="A63" s="52"/>
      <c r="B63" s="20"/>
      <c r="C63" s="20"/>
      <c r="D63" s="53"/>
      <c r="E63" s="43"/>
      <c r="F63" s="54"/>
      <c r="H63" s="42"/>
      <c r="I63" s="42"/>
      <c r="J63" s="42"/>
      <c r="K63" s="31"/>
      <c r="L63" s="39"/>
      <c r="M63" s="39"/>
      <c r="N63" s="39"/>
      <c r="O63" s="39"/>
      <c r="P63" s="39"/>
    </row>
    <row r="64" spans="1:28" ht="70" customHeight="1" x14ac:dyDescent="0.3">
      <c r="A64" s="52"/>
      <c r="B64" s="20"/>
      <c r="C64" s="20"/>
      <c r="D64" s="53"/>
      <c r="E64" s="43"/>
      <c r="F64" s="54"/>
      <c r="H64" s="42"/>
      <c r="I64" s="42"/>
      <c r="J64" s="42"/>
      <c r="K64" s="31"/>
      <c r="L64" s="39"/>
      <c r="M64" s="39"/>
      <c r="N64" s="39"/>
      <c r="O64" s="39"/>
      <c r="P64" s="39"/>
    </row>
    <row r="65" spans="1:16" ht="96" customHeight="1" x14ac:dyDescent="0.3">
      <c r="A65" s="52"/>
      <c r="B65" s="20"/>
      <c r="C65" s="20"/>
      <c r="D65" s="53"/>
      <c r="E65" s="43"/>
      <c r="F65" s="54"/>
      <c r="H65" s="42"/>
      <c r="I65" s="42"/>
      <c r="J65" s="42"/>
      <c r="K65" s="31"/>
      <c r="L65" s="31"/>
      <c r="M65" s="31"/>
      <c r="N65" s="31"/>
      <c r="O65" s="31"/>
      <c r="P65" s="31"/>
    </row>
    <row r="66" spans="1:16" ht="70" customHeight="1" x14ac:dyDescent="0.3">
      <c r="A66" s="52"/>
      <c r="B66" s="20"/>
      <c r="C66" s="20"/>
      <c r="D66" s="53"/>
      <c r="E66" s="43"/>
      <c r="F66" s="54"/>
      <c r="H66" s="42"/>
      <c r="I66" s="42"/>
      <c r="J66" s="42"/>
      <c r="K66" s="31"/>
      <c r="L66" s="31"/>
      <c r="M66" s="31"/>
      <c r="N66" s="31"/>
      <c r="O66" s="31"/>
      <c r="P66" s="31"/>
    </row>
    <row r="67" spans="1:16" ht="70" customHeight="1" x14ac:dyDescent="0.3">
      <c r="A67" s="52"/>
      <c r="B67" s="20"/>
      <c r="C67" s="20"/>
      <c r="D67" s="53"/>
      <c r="E67" s="43"/>
      <c r="F67" s="54"/>
      <c r="H67" s="42"/>
      <c r="I67" s="42"/>
      <c r="J67" s="42"/>
      <c r="K67" s="31"/>
      <c r="L67" s="31"/>
      <c r="M67" s="31"/>
      <c r="N67" s="31"/>
      <c r="O67" s="31"/>
      <c r="P67" s="31"/>
    </row>
    <row r="68" spans="1:16" ht="70" customHeight="1" x14ac:dyDescent="0.3">
      <c r="A68" s="52"/>
      <c r="B68" s="20"/>
      <c r="C68" s="20"/>
      <c r="D68" s="53"/>
      <c r="E68" s="43"/>
      <c r="F68" s="54"/>
      <c r="H68" s="42"/>
      <c r="I68" s="42"/>
      <c r="J68" s="42"/>
      <c r="K68" s="31"/>
      <c r="L68" s="31"/>
      <c r="M68" s="31"/>
      <c r="N68" s="31"/>
      <c r="O68" s="31"/>
      <c r="P68" s="31"/>
    </row>
    <row r="69" spans="1:16" ht="70" customHeight="1" x14ac:dyDescent="0.3">
      <c r="A69" s="52"/>
      <c r="B69" s="20"/>
      <c r="C69" s="43"/>
      <c r="D69" s="53"/>
      <c r="E69" s="43"/>
      <c r="F69" s="54"/>
      <c r="H69" s="42"/>
      <c r="I69" s="42"/>
      <c r="J69" s="42"/>
      <c r="K69" s="31"/>
      <c r="L69" s="31"/>
      <c r="M69" s="31"/>
      <c r="N69" s="31"/>
      <c r="O69" s="31"/>
      <c r="P69" s="31"/>
    </row>
    <row r="70" spans="1:16" ht="70" customHeight="1" x14ac:dyDescent="0.3">
      <c r="A70" s="52"/>
      <c r="B70" s="20"/>
      <c r="C70" s="20"/>
      <c r="D70" s="53"/>
      <c r="E70" s="43"/>
      <c r="F70" s="54"/>
      <c r="H70" s="42"/>
      <c r="I70" s="42"/>
      <c r="J70" s="42"/>
      <c r="K70" s="31"/>
      <c r="L70" s="31"/>
      <c r="M70" s="31"/>
      <c r="N70" s="31"/>
      <c r="O70" s="31"/>
      <c r="P70" s="31"/>
    </row>
    <row r="71" spans="1:16" ht="70" customHeight="1" x14ac:dyDescent="0.3">
      <c r="A71" s="52"/>
      <c r="B71" s="20"/>
      <c r="C71" s="20"/>
      <c r="D71" s="53"/>
      <c r="E71" s="43"/>
      <c r="F71" s="54"/>
      <c r="H71" s="42"/>
      <c r="I71" s="42"/>
      <c r="J71" s="42"/>
      <c r="K71" s="31"/>
      <c r="L71" s="31"/>
      <c r="M71" s="31"/>
      <c r="N71" s="31"/>
      <c r="O71" s="31"/>
      <c r="P71" s="31"/>
    </row>
    <row r="72" spans="1:16" ht="70" customHeight="1" x14ac:dyDescent="0.3">
      <c r="A72" s="52"/>
      <c r="B72" s="20"/>
      <c r="C72" s="20"/>
      <c r="D72" s="53"/>
      <c r="E72" s="43"/>
      <c r="F72" s="54"/>
      <c r="H72" s="42"/>
      <c r="I72" s="42"/>
      <c r="J72" s="42"/>
      <c r="K72" s="31"/>
      <c r="L72" s="31"/>
      <c r="M72" s="31"/>
      <c r="N72" s="31"/>
      <c r="O72" s="31"/>
      <c r="P72" s="31"/>
    </row>
    <row r="73" spans="1:16" ht="143" customHeight="1" x14ac:dyDescent="0.3">
      <c r="A73" s="52"/>
      <c r="B73" s="20"/>
      <c r="C73" s="20"/>
      <c r="D73" s="53"/>
      <c r="E73" s="43"/>
      <c r="F73" s="54"/>
      <c r="H73" s="42"/>
      <c r="I73" s="42"/>
      <c r="J73" s="42"/>
      <c r="K73" s="31"/>
      <c r="L73" s="31"/>
      <c r="M73" s="31"/>
      <c r="N73" s="31"/>
      <c r="O73" s="31"/>
      <c r="P73" s="31"/>
    </row>
    <row r="74" spans="1:16" ht="127.25" customHeight="1" x14ac:dyDescent="0.3">
      <c r="A74" s="52"/>
      <c r="B74" s="20"/>
      <c r="C74" s="20"/>
      <c r="D74" s="53"/>
      <c r="F74" s="54"/>
      <c r="H74" s="42"/>
      <c r="I74" s="42"/>
      <c r="J74" s="42"/>
      <c r="K74" s="31"/>
      <c r="L74" s="31"/>
      <c r="M74" s="31"/>
      <c r="N74" s="31"/>
      <c r="O74" s="31"/>
      <c r="P74" s="31"/>
    </row>
    <row r="75" spans="1:16" ht="70" customHeight="1" x14ac:dyDescent="0.3">
      <c r="A75" s="52"/>
      <c r="B75" s="20"/>
      <c r="C75" s="20"/>
      <c r="D75" s="53"/>
      <c r="F75" s="54"/>
      <c r="H75" s="42"/>
      <c r="I75" s="42"/>
      <c r="J75" s="42"/>
      <c r="K75" s="31"/>
      <c r="L75" s="31"/>
      <c r="M75" s="31"/>
      <c r="N75" s="31"/>
      <c r="O75" s="31"/>
      <c r="P75" s="31"/>
    </row>
    <row r="76" spans="1:16" ht="70" customHeight="1" x14ac:dyDescent="0.3">
      <c r="A76" s="52"/>
      <c r="B76" s="20"/>
      <c r="C76" s="20"/>
      <c r="D76" s="53"/>
      <c r="E76" s="43"/>
      <c r="F76" s="54"/>
      <c r="H76" s="42"/>
      <c r="I76" s="42"/>
      <c r="J76" s="42"/>
      <c r="K76" s="31"/>
      <c r="L76" s="31"/>
      <c r="M76" s="31"/>
      <c r="N76" s="31"/>
      <c r="O76" s="31"/>
      <c r="P76" s="31"/>
    </row>
    <row r="77" spans="1:16" ht="70" customHeight="1" x14ac:dyDescent="0.3">
      <c r="A77" s="52"/>
      <c r="B77" s="20"/>
      <c r="C77" s="20"/>
      <c r="D77" s="53"/>
      <c r="E77" s="43"/>
      <c r="F77" s="54"/>
      <c r="H77" s="42"/>
      <c r="I77" s="42"/>
      <c r="J77" s="42"/>
      <c r="K77" s="31"/>
      <c r="L77" s="31"/>
      <c r="M77" s="31"/>
      <c r="N77" s="31"/>
      <c r="O77" s="31"/>
      <c r="P77" s="31"/>
    </row>
    <row r="78" spans="1:16" ht="70" customHeight="1" x14ac:dyDescent="0.3">
      <c r="A78" s="52"/>
      <c r="B78" s="20"/>
      <c r="C78" s="20"/>
      <c r="D78" s="53"/>
      <c r="E78" s="43"/>
      <c r="F78" s="54"/>
      <c r="H78" s="42"/>
      <c r="I78" s="42"/>
      <c r="J78" s="42"/>
      <c r="K78" s="31"/>
      <c r="L78" s="31"/>
      <c r="M78" s="31"/>
      <c r="N78" s="31"/>
      <c r="O78" s="31"/>
      <c r="P78" s="31"/>
    </row>
    <row r="79" spans="1:16" ht="70" customHeight="1" x14ac:dyDescent="0.3">
      <c r="A79" s="52"/>
      <c r="B79" s="20"/>
      <c r="C79" s="20"/>
      <c r="D79" s="53"/>
      <c r="E79" s="43"/>
      <c r="F79" s="54"/>
      <c r="H79" s="42"/>
      <c r="I79" s="42"/>
      <c r="J79" s="42"/>
      <c r="K79" s="31"/>
      <c r="L79" s="31"/>
      <c r="M79" s="31"/>
      <c r="N79" s="31"/>
      <c r="O79" s="31"/>
      <c r="P79" s="31"/>
    </row>
    <row r="80" spans="1:16" ht="70" customHeight="1" x14ac:dyDescent="0.3">
      <c r="A80" s="52"/>
      <c r="B80" s="20"/>
      <c r="C80" s="20"/>
      <c r="D80" s="53"/>
      <c r="E80" s="43"/>
      <c r="F80" s="54"/>
      <c r="H80" s="42"/>
      <c r="I80" s="42"/>
      <c r="J80" s="42"/>
      <c r="K80" s="31"/>
      <c r="L80" s="31"/>
      <c r="M80" s="31"/>
      <c r="N80" s="31"/>
      <c r="O80" s="31"/>
      <c r="P80" s="31"/>
    </row>
    <row r="81" spans="1:28" ht="70" customHeight="1" x14ac:dyDescent="0.3">
      <c r="A81" s="52"/>
      <c r="B81" s="20"/>
      <c r="C81" s="20"/>
      <c r="D81" s="53"/>
      <c r="E81" s="43"/>
      <c r="F81" s="54"/>
      <c r="H81" s="42"/>
      <c r="I81" s="42"/>
      <c r="J81" s="42"/>
      <c r="K81" s="31"/>
      <c r="L81" s="31"/>
      <c r="M81" s="31"/>
      <c r="N81" s="31"/>
      <c r="O81" s="31"/>
      <c r="P81" s="31"/>
    </row>
    <row r="82" spans="1:28" ht="141.75" customHeight="1" x14ac:dyDescent="0.3">
      <c r="A82" s="52"/>
      <c r="B82" s="20"/>
      <c r="C82" s="20"/>
      <c r="D82" s="53"/>
      <c r="E82" s="43"/>
      <c r="F82" s="54"/>
      <c r="H82" s="42"/>
      <c r="I82" s="42"/>
      <c r="J82" s="42"/>
      <c r="K82" s="31"/>
      <c r="L82" s="31"/>
      <c r="M82" s="31"/>
      <c r="N82" s="31"/>
      <c r="O82" s="31"/>
      <c r="P82" s="31"/>
    </row>
    <row r="83" spans="1:28" ht="70" customHeight="1" x14ac:dyDescent="0.3">
      <c r="A83" s="52"/>
      <c r="B83" s="20"/>
      <c r="C83" s="20"/>
      <c r="D83" s="53"/>
      <c r="E83" s="43"/>
      <c r="F83" s="54"/>
      <c r="H83" s="42"/>
      <c r="I83" s="42"/>
      <c r="J83" s="42"/>
      <c r="K83" s="31"/>
      <c r="L83" s="31"/>
      <c r="M83" s="31"/>
      <c r="N83" s="31"/>
      <c r="O83" s="31"/>
      <c r="P83" s="31"/>
    </row>
    <row r="84" spans="1:28" ht="70" customHeight="1" x14ac:dyDescent="0.3">
      <c r="A84" s="52"/>
      <c r="B84" s="20"/>
      <c r="C84" s="20"/>
      <c r="D84" s="53"/>
      <c r="E84" s="43"/>
      <c r="F84" s="54"/>
      <c r="H84" s="42"/>
      <c r="I84" s="42"/>
      <c r="J84" s="42"/>
      <c r="K84" s="31"/>
      <c r="L84" s="31"/>
      <c r="M84" s="31"/>
      <c r="N84" s="31"/>
      <c r="O84" s="31"/>
      <c r="P84" s="31"/>
    </row>
    <row r="85" spans="1:28" ht="70" customHeight="1" x14ac:dyDescent="0.3">
      <c r="A85" s="52"/>
      <c r="B85" s="20"/>
      <c r="C85" s="20"/>
      <c r="D85" s="53"/>
      <c r="E85" s="43"/>
      <c r="F85" s="54"/>
      <c r="H85" s="42"/>
      <c r="I85" s="42"/>
      <c r="J85" s="42"/>
      <c r="K85" s="31"/>
      <c r="L85" s="31"/>
      <c r="M85" s="31"/>
      <c r="N85" s="31"/>
      <c r="O85" s="31"/>
      <c r="P85" s="31"/>
    </row>
    <row r="86" spans="1:28" ht="70" customHeight="1" x14ac:dyDescent="0.3">
      <c r="A86" s="52"/>
      <c r="B86" s="20"/>
      <c r="C86" s="20"/>
      <c r="D86" s="53"/>
      <c r="E86" s="43"/>
      <c r="F86" s="54"/>
      <c r="H86" s="42"/>
      <c r="I86" s="42"/>
      <c r="J86" s="42"/>
      <c r="K86" s="31"/>
      <c r="L86" s="31"/>
      <c r="M86" s="31"/>
      <c r="N86" s="31"/>
      <c r="O86" s="31"/>
      <c r="P86" s="31"/>
    </row>
    <row r="87" spans="1:28" ht="70" customHeight="1" x14ac:dyDescent="0.3">
      <c r="A87" s="52"/>
      <c r="B87" s="20"/>
      <c r="C87" s="20"/>
      <c r="D87" s="53"/>
      <c r="E87" s="43"/>
      <c r="F87" s="54"/>
      <c r="H87" s="42"/>
      <c r="I87" s="42"/>
      <c r="J87" s="42"/>
      <c r="K87" s="31"/>
      <c r="L87" s="31"/>
      <c r="M87" s="31"/>
      <c r="N87" s="31"/>
      <c r="O87" s="31"/>
      <c r="P87" s="31"/>
    </row>
    <row r="88" spans="1:28" ht="70" customHeight="1" x14ac:dyDescent="0.3">
      <c r="A88" s="52"/>
      <c r="B88" s="20"/>
      <c r="C88" s="20"/>
      <c r="D88" s="53"/>
      <c r="E88" s="43"/>
      <c r="F88" s="54"/>
      <c r="H88" s="42"/>
      <c r="I88" s="42"/>
      <c r="J88" s="42"/>
      <c r="K88" s="31"/>
      <c r="L88" s="31"/>
      <c r="M88" s="31"/>
      <c r="N88" s="31"/>
      <c r="O88" s="31"/>
      <c r="P88" s="31"/>
    </row>
    <row r="89" spans="1:28" ht="70" customHeight="1" x14ac:dyDescent="0.3">
      <c r="A89" s="52"/>
      <c r="B89" s="20"/>
      <c r="C89" s="20"/>
      <c r="D89" s="53"/>
      <c r="E89" s="43"/>
      <c r="F89" s="54"/>
      <c r="H89" s="42"/>
      <c r="I89" s="42"/>
      <c r="J89" s="42"/>
      <c r="K89" s="31"/>
      <c r="L89" s="31"/>
      <c r="M89" s="31"/>
      <c r="N89" s="31"/>
      <c r="O89" s="31"/>
      <c r="P89" s="31"/>
    </row>
    <row r="90" spans="1:28" ht="70" customHeight="1" x14ac:dyDescent="0.3">
      <c r="A90" s="52"/>
      <c r="B90" s="20"/>
      <c r="C90" s="20"/>
      <c r="D90" s="53"/>
      <c r="E90" s="43"/>
      <c r="F90" s="54"/>
      <c r="H90" s="42"/>
      <c r="I90" s="42"/>
      <c r="J90" s="42"/>
      <c r="K90" s="31"/>
      <c r="L90" s="31"/>
      <c r="M90" s="31"/>
      <c r="N90" s="31"/>
      <c r="O90" s="31"/>
      <c r="P90" s="31"/>
    </row>
    <row r="91" spans="1:28" ht="70" customHeight="1" x14ac:dyDescent="0.3">
      <c r="A91" s="52"/>
      <c r="B91" s="20"/>
      <c r="C91" s="20"/>
      <c r="D91" s="53"/>
      <c r="E91" s="43"/>
      <c r="F91" s="54"/>
      <c r="H91" s="42"/>
      <c r="I91" s="42"/>
      <c r="J91" s="42"/>
      <c r="K91" s="31"/>
      <c r="L91" s="31"/>
      <c r="M91" s="31"/>
      <c r="N91" s="31"/>
      <c r="O91" s="31"/>
      <c r="P91" s="31"/>
    </row>
    <row r="92" spans="1:28" ht="70" customHeight="1" x14ac:dyDescent="0.3">
      <c r="A92" s="52"/>
      <c r="B92" s="20"/>
      <c r="C92" s="20"/>
      <c r="D92" s="53"/>
      <c r="E92" s="43"/>
      <c r="F92" s="54"/>
      <c r="H92" s="42"/>
      <c r="I92" s="42"/>
      <c r="J92" s="42"/>
      <c r="K92" s="31"/>
      <c r="L92" s="31"/>
      <c r="M92" s="31"/>
      <c r="N92" s="31"/>
      <c r="O92" s="31"/>
      <c r="P92" s="31"/>
    </row>
    <row r="93" spans="1:28" ht="70" customHeight="1" x14ac:dyDescent="0.3">
      <c r="A93" s="52"/>
      <c r="B93" s="20"/>
      <c r="C93" s="20"/>
      <c r="D93" s="53"/>
      <c r="E93" s="43"/>
      <c r="F93" s="54"/>
      <c r="H93" s="42"/>
      <c r="I93" s="42"/>
      <c r="J93" s="42"/>
      <c r="K93" s="31"/>
      <c r="L93" s="31"/>
      <c r="M93" s="31"/>
      <c r="N93" s="31"/>
      <c r="O93" s="31"/>
      <c r="P93" s="31"/>
    </row>
    <row r="94" spans="1:28" s="41" customFormat="1" ht="70" customHeight="1" x14ac:dyDescent="0.35">
      <c r="A94" s="52"/>
      <c r="B94" s="20"/>
      <c r="C94" s="20"/>
      <c r="D94" s="53"/>
      <c r="E94" s="20"/>
      <c r="F94" s="54"/>
      <c r="G94" s="42"/>
      <c r="H94" s="42"/>
      <c r="I94" s="42"/>
      <c r="J94" s="42"/>
      <c r="K94" s="31"/>
      <c r="L94" s="39"/>
      <c r="M94" s="39"/>
      <c r="N94" s="39"/>
      <c r="O94" s="39"/>
      <c r="P94" s="39"/>
      <c r="Q94" s="40"/>
      <c r="R94" s="40"/>
      <c r="S94" s="40"/>
      <c r="T94" s="40"/>
      <c r="U94" s="40"/>
      <c r="V94" s="40"/>
      <c r="W94" s="40"/>
      <c r="X94" s="40"/>
      <c r="Y94" s="40"/>
      <c r="Z94" s="40"/>
      <c r="AA94" s="40"/>
      <c r="AB94" s="40"/>
    </row>
    <row r="95" spans="1:28" s="41" customFormat="1" ht="70" customHeight="1" x14ac:dyDescent="0.35">
      <c r="A95" s="52"/>
      <c r="B95" s="20"/>
      <c r="C95" s="20"/>
      <c r="D95" s="53"/>
      <c r="E95" s="43"/>
      <c r="F95" s="54"/>
      <c r="G95" s="42"/>
      <c r="H95" s="42"/>
      <c r="I95" s="42"/>
      <c r="J95" s="42"/>
      <c r="K95" s="31"/>
      <c r="L95" s="39"/>
      <c r="M95" s="39"/>
      <c r="N95" s="39"/>
      <c r="O95" s="39"/>
      <c r="P95" s="39"/>
      <c r="Q95" s="40"/>
      <c r="R95" s="40"/>
      <c r="S95" s="40"/>
      <c r="T95" s="40"/>
      <c r="U95" s="40"/>
      <c r="V95" s="40"/>
      <c r="W95" s="40"/>
      <c r="X95" s="40"/>
      <c r="Y95" s="40"/>
      <c r="Z95" s="40"/>
      <c r="AA95" s="40"/>
      <c r="AB95" s="40"/>
    </row>
    <row r="96" spans="1:28" s="41" customFormat="1" ht="70" customHeight="1" x14ac:dyDescent="0.35">
      <c r="A96" s="52"/>
      <c r="B96" s="20"/>
      <c r="C96" s="20"/>
      <c r="D96" s="53"/>
      <c r="E96" s="43"/>
      <c r="F96" s="54"/>
      <c r="G96" s="42"/>
      <c r="H96" s="42"/>
      <c r="I96" s="42"/>
      <c r="J96" s="42"/>
      <c r="K96" s="31"/>
      <c r="L96" s="39"/>
      <c r="M96" s="39"/>
      <c r="N96" s="39"/>
      <c r="O96" s="39"/>
      <c r="P96" s="39"/>
      <c r="Q96" s="40"/>
      <c r="R96" s="40"/>
      <c r="S96" s="40"/>
      <c r="T96" s="40"/>
      <c r="U96" s="40"/>
      <c r="V96" s="40"/>
      <c r="W96" s="40"/>
      <c r="X96" s="40"/>
      <c r="Y96" s="40"/>
      <c r="Z96" s="40"/>
      <c r="AA96" s="40"/>
      <c r="AB96" s="40"/>
    </row>
    <row r="97" spans="1:28" s="41" customFormat="1" ht="70" customHeight="1" x14ac:dyDescent="0.35">
      <c r="A97" s="52"/>
      <c r="B97" s="20"/>
      <c r="C97" s="20"/>
      <c r="D97" s="53"/>
      <c r="E97" s="43"/>
      <c r="F97" s="54"/>
      <c r="G97" s="42"/>
      <c r="H97" s="42"/>
      <c r="I97" s="42"/>
      <c r="J97" s="42"/>
      <c r="K97" s="31"/>
      <c r="L97" s="39"/>
      <c r="M97" s="39"/>
      <c r="N97" s="39"/>
      <c r="O97" s="39"/>
      <c r="P97" s="39"/>
      <c r="Q97" s="40"/>
      <c r="R97" s="40"/>
      <c r="S97" s="40"/>
      <c r="T97" s="40"/>
      <c r="U97" s="40"/>
      <c r="V97" s="40"/>
      <c r="W97" s="40"/>
      <c r="X97" s="40"/>
      <c r="Y97" s="40"/>
      <c r="Z97" s="40"/>
      <c r="AA97" s="40"/>
      <c r="AB97" s="40"/>
    </row>
    <row r="98" spans="1:28" s="41" customFormat="1" ht="70" customHeight="1" x14ac:dyDescent="0.35">
      <c r="A98" s="52"/>
      <c r="B98" s="20"/>
      <c r="C98" s="20"/>
      <c r="D98" s="53"/>
      <c r="E98" s="43"/>
      <c r="F98" s="54"/>
      <c r="G98" s="42"/>
      <c r="H98" s="42"/>
      <c r="I98" s="42"/>
      <c r="J98" s="42"/>
      <c r="K98" s="31"/>
      <c r="L98" s="39"/>
      <c r="M98" s="39"/>
      <c r="N98" s="39"/>
      <c r="O98" s="39"/>
      <c r="P98" s="39"/>
      <c r="Q98" s="40"/>
      <c r="R98" s="40"/>
      <c r="S98" s="40"/>
      <c r="T98" s="40"/>
      <c r="U98" s="40"/>
      <c r="V98" s="40"/>
      <c r="W98" s="40"/>
      <c r="X98" s="40"/>
      <c r="Y98" s="40"/>
      <c r="Z98" s="40"/>
      <c r="AA98" s="40"/>
      <c r="AB98" s="40"/>
    </row>
    <row r="99" spans="1:28" s="41" customFormat="1" ht="70" customHeight="1" x14ac:dyDescent="0.35">
      <c r="A99" s="52"/>
      <c r="B99" s="20"/>
      <c r="C99" s="20"/>
      <c r="D99" s="53"/>
      <c r="E99" s="43"/>
      <c r="F99" s="54"/>
      <c r="G99" s="42"/>
      <c r="H99" s="42"/>
      <c r="I99" s="42"/>
      <c r="J99" s="42"/>
      <c r="K99" s="31"/>
      <c r="L99" s="39"/>
      <c r="M99" s="39"/>
      <c r="N99" s="39"/>
      <c r="O99" s="39"/>
      <c r="P99" s="39"/>
      <c r="Q99" s="40"/>
      <c r="R99" s="40"/>
      <c r="S99" s="40"/>
      <c r="T99" s="40"/>
      <c r="U99" s="40"/>
      <c r="V99" s="40"/>
      <c r="W99" s="40"/>
      <c r="X99" s="40"/>
      <c r="Y99" s="40"/>
      <c r="Z99" s="40"/>
      <c r="AA99" s="40"/>
      <c r="AB99" s="40"/>
    </row>
    <row r="100" spans="1:28" s="41" customFormat="1" ht="88.5" customHeight="1" x14ac:dyDescent="0.35">
      <c r="A100" s="52"/>
      <c r="B100" s="20"/>
      <c r="C100" s="20"/>
      <c r="D100" s="53"/>
      <c r="E100" s="43"/>
      <c r="F100" s="54"/>
      <c r="G100" s="42"/>
      <c r="H100" s="42"/>
      <c r="I100" s="42"/>
      <c r="J100" s="42"/>
      <c r="K100" s="31"/>
      <c r="L100" s="39"/>
      <c r="M100" s="39"/>
      <c r="N100" s="39"/>
      <c r="O100" s="39"/>
      <c r="P100" s="39"/>
      <c r="Q100" s="40"/>
      <c r="R100" s="40"/>
      <c r="S100" s="40"/>
      <c r="T100" s="40"/>
      <c r="U100" s="40"/>
      <c r="V100" s="40"/>
      <c r="W100" s="40"/>
      <c r="X100" s="40"/>
      <c r="Y100" s="40"/>
      <c r="Z100" s="40"/>
      <c r="AA100" s="40"/>
      <c r="AB100" s="40"/>
    </row>
    <row r="101" spans="1:28" s="41" customFormat="1" ht="70" customHeight="1" x14ac:dyDescent="0.35">
      <c r="A101" s="52"/>
      <c r="B101" s="20"/>
      <c r="C101" s="19"/>
      <c r="D101" s="53"/>
      <c r="E101" s="43"/>
      <c r="F101" s="54"/>
      <c r="G101" s="42"/>
      <c r="H101" s="42"/>
      <c r="I101" s="42"/>
      <c r="J101" s="42"/>
      <c r="K101" s="31"/>
      <c r="L101" s="39"/>
      <c r="M101" s="39"/>
      <c r="N101" s="39"/>
      <c r="O101" s="39"/>
      <c r="P101" s="39"/>
      <c r="Q101" s="40"/>
      <c r="R101" s="40"/>
      <c r="S101" s="40"/>
      <c r="T101" s="40"/>
      <c r="U101" s="40"/>
      <c r="V101" s="40"/>
      <c r="W101" s="40"/>
      <c r="X101" s="40"/>
      <c r="Y101" s="40"/>
      <c r="Z101" s="40"/>
      <c r="AA101" s="40"/>
      <c r="AB101" s="40"/>
    </row>
    <row r="102" spans="1:28" s="41" customFormat="1" ht="70" customHeight="1" x14ac:dyDescent="0.35">
      <c r="A102" s="52"/>
      <c r="B102" s="20"/>
      <c r="C102" s="19"/>
      <c r="D102" s="53"/>
      <c r="E102" s="43"/>
      <c r="F102" s="54"/>
      <c r="G102" s="42"/>
      <c r="H102" s="42"/>
      <c r="I102" s="42"/>
      <c r="J102" s="42"/>
      <c r="K102" s="31"/>
      <c r="L102" s="39"/>
      <c r="M102" s="39"/>
      <c r="N102" s="39"/>
      <c r="O102" s="39"/>
      <c r="P102" s="39"/>
      <c r="Q102" s="40"/>
      <c r="R102" s="40"/>
      <c r="S102" s="40"/>
      <c r="T102" s="40"/>
      <c r="U102" s="40"/>
      <c r="V102" s="40"/>
      <c r="W102" s="40"/>
      <c r="X102" s="40"/>
      <c r="Y102" s="40"/>
      <c r="Z102" s="40"/>
      <c r="AA102" s="40"/>
      <c r="AB102" s="40"/>
    </row>
    <row r="103" spans="1:28" s="41" customFormat="1" ht="70" customHeight="1" x14ac:dyDescent="0.35">
      <c r="A103" s="52"/>
      <c r="B103" s="20"/>
      <c r="C103" s="19"/>
      <c r="D103" s="53"/>
      <c r="E103" s="43"/>
      <c r="F103" s="54"/>
      <c r="G103" s="42"/>
      <c r="H103" s="42"/>
      <c r="I103" s="42"/>
      <c r="J103" s="42"/>
      <c r="K103" s="31"/>
      <c r="L103" s="39"/>
      <c r="M103" s="39"/>
      <c r="N103" s="39"/>
      <c r="O103" s="39"/>
      <c r="P103" s="39"/>
      <c r="Q103" s="40"/>
      <c r="R103" s="40"/>
      <c r="S103" s="40"/>
      <c r="T103" s="40"/>
      <c r="U103" s="40"/>
      <c r="V103" s="40"/>
      <c r="W103" s="40"/>
      <c r="X103" s="40"/>
      <c r="Y103" s="40"/>
      <c r="Z103" s="40"/>
      <c r="AA103" s="40"/>
      <c r="AB103" s="40"/>
    </row>
    <row r="104" spans="1:28" s="41" customFormat="1" ht="70" customHeight="1" x14ac:dyDescent="0.35">
      <c r="A104" s="52"/>
      <c r="B104" s="20"/>
      <c r="C104" s="19"/>
      <c r="D104" s="53"/>
      <c r="E104" s="43"/>
      <c r="F104" s="54"/>
      <c r="G104" s="42"/>
      <c r="H104" s="42"/>
      <c r="I104" s="42"/>
      <c r="J104" s="42"/>
      <c r="K104" s="31"/>
      <c r="L104" s="39"/>
      <c r="M104" s="39"/>
      <c r="N104" s="39"/>
      <c r="O104" s="39"/>
      <c r="P104" s="39"/>
      <c r="Q104" s="40"/>
      <c r="R104" s="40"/>
      <c r="S104" s="40"/>
      <c r="T104" s="40"/>
      <c r="U104" s="40"/>
      <c r="V104" s="40"/>
      <c r="W104" s="40"/>
      <c r="X104" s="40"/>
      <c r="Y104" s="40"/>
      <c r="Z104" s="40"/>
      <c r="AA104" s="40"/>
      <c r="AB104" s="40"/>
    </row>
    <row r="105" spans="1:28" s="41" customFormat="1" ht="70" customHeight="1" x14ac:dyDescent="0.35">
      <c r="A105" s="52"/>
      <c r="B105" s="20"/>
      <c r="C105" s="19"/>
      <c r="D105" s="53"/>
      <c r="E105" s="43"/>
      <c r="F105" s="54"/>
      <c r="G105" s="42"/>
      <c r="H105" s="42"/>
      <c r="I105" s="42"/>
      <c r="J105" s="42"/>
      <c r="K105" s="31"/>
      <c r="L105" s="39"/>
      <c r="M105" s="39"/>
      <c r="N105" s="39"/>
      <c r="O105" s="39"/>
      <c r="P105" s="39"/>
      <c r="Q105" s="40"/>
      <c r="R105" s="40"/>
      <c r="S105" s="40"/>
      <c r="T105" s="40"/>
      <c r="U105" s="40"/>
      <c r="V105" s="40"/>
      <c r="W105" s="40"/>
      <c r="X105" s="40"/>
      <c r="Y105" s="40"/>
      <c r="Z105" s="40"/>
      <c r="AA105" s="40"/>
      <c r="AB105" s="40"/>
    </row>
    <row r="106" spans="1:28" s="41" customFormat="1" ht="70" customHeight="1" x14ac:dyDescent="0.35">
      <c r="A106" s="52"/>
      <c r="B106" s="20"/>
      <c r="C106" s="19"/>
      <c r="D106" s="53"/>
      <c r="E106" s="43"/>
      <c r="F106" s="54"/>
      <c r="G106" s="42"/>
      <c r="H106" s="42"/>
      <c r="I106" s="42"/>
      <c r="J106" s="42"/>
      <c r="K106" s="31"/>
      <c r="L106" s="39"/>
      <c r="M106" s="39"/>
      <c r="N106" s="39"/>
      <c r="O106" s="39"/>
      <c r="P106" s="39"/>
      <c r="Q106" s="40"/>
      <c r="R106" s="40"/>
      <c r="S106" s="40"/>
      <c r="T106" s="40"/>
      <c r="U106" s="40"/>
      <c r="V106" s="40"/>
      <c r="W106" s="40"/>
      <c r="X106" s="40"/>
      <c r="Y106" s="40"/>
      <c r="Z106" s="40"/>
      <c r="AA106" s="40"/>
      <c r="AB106" s="40"/>
    </row>
    <row r="107" spans="1:28" s="41" customFormat="1" ht="70" customHeight="1" x14ac:dyDescent="0.35">
      <c r="A107" s="52"/>
      <c r="B107" s="20"/>
      <c r="C107" s="19"/>
      <c r="D107" s="53"/>
      <c r="E107" s="43"/>
      <c r="F107" s="54"/>
      <c r="G107" s="42"/>
      <c r="H107" s="42"/>
      <c r="I107" s="42"/>
      <c r="J107" s="42"/>
      <c r="K107" s="31"/>
      <c r="L107" s="39"/>
      <c r="M107" s="39"/>
      <c r="N107" s="39"/>
      <c r="O107" s="39"/>
      <c r="P107" s="39"/>
      <c r="Q107" s="40"/>
      <c r="R107" s="40"/>
      <c r="S107" s="40"/>
      <c r="T107" s="40"/>
      <c r="U107" s="40"/>
      <c r="V107" s="40"/>
      <c r="W107" s="40"/>
      <c r="X107" s="40"/>
      <c r="Y107" s="40"/>
      <c r="Z107" s="40"/>
      <c r="AA107" s="40"/>
      <c r="AB107" s="40"/>
    </row>
    <row r="108" spans="1:28" s="41" customFormat="1" ht="70" customHeight="1" x14ac:dyDescent="0.35">
      <c r="A108" s="52"/>
      <c r="B108" s="20"/>
      <c r="C108" s="19"/>
      <c r="D108" s="53"/>
      <c r="E108" s="43"/>
      <c r="F108" s="54"/>
      <c r="G108" s="42"/>
      <c r="H108" s="42"/>
      <c r="I108" s="42"/>
      <c r="J108" s="42"/>
      <c r="K108" s="31"/>
      <c r="L108" s="39"/>
      <c r="M108" s="39"/>
      <c r="N108" s="39"/>
      <c r="O108" s="39"/>
      <c r="P108" s="39"/>
      <c r="Q108" s="40"/>
      <c r="R108" s="40"/>
      <c r="S108" s="40"/>
      <c r="T108" s="40"/>
      <c r="U108" s="40"/>
      <c r="V108" s="40"/>
      <c r="W108" s="40"/>
      <c r="X108" s="40"/>
      <c r="Y108" s="40"/>
      <c r="Z108" s="40"/>
      <c r="AA108" s="40"/>
      <c r="AB108" s="40"/>
    </row>
    <row r="109" spans="1:28" s="41" customFormat="1" ht="70" customHeight="1" x14ac:dyDescent="0.35">
      <c r="A109" s="52"/>
      <c r="B109" s="20"/>
      <c r="C109" s="19"/>
      <c r="D109" s="53"/>
      <c r="E109" s="43"/>
      <c r="F109" s="54"/>
      <c r="G109" s="42"/>
      <c r="H109" s="42"/>
      <c r="I109" s="42"/>
      <c r="J109" s="42"/>
      <c r="K109" s="31"/>
      <c r="L109" s="39"/>
      <c r="M109" s="39"/>
      <c r="N109" s="39"/>
      <c r="O109" s="39"/>
      <c r="P109" s="39"/>
      <c r="Q109" s="40"/>
      <c r="R109" s="40"/>
      <c r="S109" s="40"/>
      <c r="T109" s="40"/>
      <c r="U109" s="40"/>
      <c r="V109" s="40"/>
      <c r="W109" s="40"/>
      <c r="X109" s="40"/>
      <c r="Y109" s="40"/>
      <c r="Z109" s="40"/>
      <c r="AA109" s="40"/>
      <c r="AB109" s="40"/>
    </row>
    <row r="110" spans="1:28" s="41" customFormat="1" ht="70" customHeight="1" x14ac:dyDescent="0.35">
      <c r="A110" s="52"/>
      <c r="B110" s="20"/>
      <c r="C110" s="19"/>
      <c r="D110" s="53"/>
      <c r="E110" s="43"/>
      <c r="F110" s="54"/>
      <c r="G110" s="42"/>
      <c r="H110" s="42"/>
      <c r="I110" s="42"/>
      <c r="J110" s="42"/>
      <c r="K110" s="31"/>
      <c r="L110" s="39"/>
      <c r="M110" s="39"/>
      <c r="N110" s="39"/>
      <c r="O110" s="39"/>
      <c r="P110" s="39"/>
      <c r="Q110" s="40"/>
      <c r="R110" s="40"/>
      <c r="S110" s="40"/>
      <c r="T110" s="40"/>
      <c r="U110" s="40"/>
      <c r="V110" s="40"/>
      <c r="W110" s="40"/>
      <c r="X110" s="40"/>
      <c r="Y110" s="40"/>
      <c r="Z110" s="40"/>
      <c r="AA110" s="40"/>
      <c r="AB110" s="40"/>
    </row>
    <row r="111" spans="1:28" s="41" customFormat="1" ht="70" customHeight="1" x14ac:dyDescent="0.35">
      <c r="A111" s="52"/>
      <c r="B111" s="20"/>
      <c r="C111" s="19"/>
      <c r="D111" s="53"/>
      <c r="E111" s="43"/>
      <c r="F111" s="54"/>
      <c r="G111" s="42"/>
      <c r="H111" s="42"/>
      <c r="I111" s="42"/>
      <c r="J111" s="42"/>
      <c r="K111" s="31"/>
      <c r="L111" s="39"/>
      <c r="M111" s="39"/>
      <c r="N111" s="39"/>
      <c r="O111" s="39"/>
      <c r="P111" s="39"/>
      <c r="Q111" s="40"/>
      <c r="R111" s="40"/>
      <c r="S111" s="40"/>
      <c r="T111" s="40"/>
      <c r="U111" s="40"/>
      <c r="V111" s="40"/>
      <c r="W111" s="40"/>
      <c r="X111" s="40"/>
      <c r="Y111" s="40"/>
      <c r="Z111" s="40"/>
      <c r="AA111" s="40"/>
      <c r="AB111" s="40"/>
    </row>
    <row r="112" spans="1:28" s="41" customFormat="1" ht="85.5" customHeight="1" x14ac:dyDescent="0.35">
      <c r="A112" s="52"/>
      <c r="B112" s="20"/>
      <c r="C112" s="19"/>
      <c r="D112" s="53"/>
      <c r="E112" s="43"/>
      <c r="F112" s="54"/>
      <c r="G112" s="42"/>
      <c r="H112" s="42"/>
      <c r="I112" s="42"/>
      <c r="J112" s="42"/>
      <c r="K112" s="31"/>
      <c r="L112" s="39"/>
      <c r="M112" s="39"/>
      <c r="N112" s="39"/>
      <c r="O112" s="39"/>
      <c r="P112" s="39"/>
      <c r="Q112" s="40"/>
      <c r="R112" s="40"/>
      <c r="S112" s="40"/>
      <c r="T112" s="40"/>
      <c r="U112" s="40"/>
      <c r="V112" s="40"/>
      <c r="W112" s="40"/>
      <c r="X112" s="40"/>
      <c r="Y112" s="40"/>
      <c r="Z112" s="40"/>
      <c r="AA112" s="40"/>
      <c r="AB112" s="40"/>
    </row>
    <row r="113" spans="1:28" s="41" customFormat="1" ht="70" customHeight="1" x14ac:dyDescent="0.35">
      <c r="A113" s="52"/>
      <c r="B113" s="20"/>
      <c r="C113" s="19"/>
      <c r="D113" s="53"/>
      <c r="E113" s="43"/>
      <c r="F113" s="54"/>
      <c r="G113" s="42"/>
      <c r="H113" s="42"/>
      <c r="I113" s="42"/>
      <c r="J113" s="42"/>
      <c r="K113" s="31"/>
      <c r="L113" s="39"/>
      <c r="M113" s="39"/>
      <c r="N113" s="39"/>
      <c r="O113" s="39"/>
      <c r="P113" s="39"/>
      <c r="Q113" s="40"/>
      <c r="R113" s="40"/>
      <c r="S113" s="40"/>
      <c r="T113" s="40"/>
      <c r="U113" s="40"/>
      <c r="V113" s="40"/>
      <c r="W113" s="40"/>
      <c r="X113" s="40"/>
      <c r="Y113" s="40"/>
      <c r="Z113" s="40"/>
      <c r="AA113" s="40"/>
      <c r="AB113" s="40"/>
    </row>
    <row r="114" spans="1:28" ht="140" customHeight="1" x14ac:dyDescent="0.3">
      <c r="A114" s="52"/>
      <c r="B114" s="56"/>
      <c r="C114" s="19"/>
      <c r="D114" s="53"/>
      <c r="E114" s="43"/>
      <c r="F114" s="54"/>
      <c r="H114" s="42"/>
      <c r="I114" s="42"/>
      <c r="J114" s="42"/>
      <c r="K114" s="31"/>
      <c r="L114" s="39"/>
      <c r="M114" s="39"/>
      <c r="N114" s="39"/>
      <c r="O114" s="39"/>
      <c r="P114" s="39"/>
    </row>
    <row r="115" spans="1:28" ht="70" customHeight="1" x14ac:dyDescent="0.3">
      <c r="A115" s="52"/>
      <c r="B115" s="56"/>
      <c r="C115" s="19"/>
      <c r="D115" s="53"/>
      <c r="E115" s="55"/>
      <c r="F115" s="54"/>
      <c r="H115" s="42"/>
      <c r="I115" s="42"/>
      <c r="J115" s="42"/>
      <c r="K115" s="31"/>
      <c r="L115" s="39"/>
      <c r="M115" s="39"/>
      <c r="N115" s="39"/>
      <c r="O115" s="39"/>
      <c r="P115" s="39"/>
    </row>
    <row r="116" spans="1:28" ht="70" customHeight="1" x14ac:dyDescent="0.3">
      <c r="A116" s="52"/>
      <c r="B116" s="56"/>
      <c r="C116" s="19"/>
      <c r="D116" s="53"/>
      <c r="E116" s="43"/>
      <c r="F116" s="54"/>
      <c r="H116" s="42"/>
      <c r="I116" s="42"/>
      <c r="J116" s="42"/>
      <c r="K116" s="31"/>
      <c r="L116" s="39"/>
      <c r="M116" s="39"/>
      <c r="N116" s="39"/>
      <c r="O116" s="39"/>
      <c r="P116" s="39"/>
    </row>
    <row r="117" spans="1:28" ht="70" customHeight="1" x14ac:dyDescent="0.3">
      <c r="A117" s="52"/>
      <c r="B117" s="56"/>
      <c r="C117" s="19"/>
      <c r="D117" s="53"/>
      <c r="E117" s="43"/>
      <c r="F117" s="54"/>
      <c r="H117" s="42"/>
      <c r="I117" s="42"/>
      <c r="J117" s="42"/>
      <c r="K117" s="31"/>
      <c r="L117" s="39"/>
      <c r="M117" s="39"/>
      <c r="N117" s="39"/>
      <c r="O117" s="39"/>
      <c r="P117" s="39"/>
    </row>
    <row r="118" spans="1:28" ht="70" customHeight="1" x14ac:dyDescent="0.3">
      <c r="A118" s="52"/>
      <c r="B118" s="56"/>
      <c r="C118" s="19"/>
      <c r="D118" s="53"/>
      <c r="E118" s="43"/>
      <c r="F118" s="54"/>
      <c r="H118" s="42"/>
      <c r="I118" s="42"/>
      <c r="J118" s="42"/>
      <c r="K118" s="31"/>
      <c r="L118" s="39"/>
      <c r="M118" s="39"/>
      <c r="N118" s="39"/>
      <c r="O118" s="39"/>
      <c r="P118" s="39"/>
    </row>
    <row r="119" spans="1:28" ht="70" customHeight="1" x14ac:dyDescent="0.3">
      <c r="A119" s="52"/>
      <c r="B119" s="56"/>
      <c r="C119" s="19"/>
      <c r="D119" s="53"/>
      <c r="E119" s="43"/>
      <c r="F119" s="54"/>
      <c r="H119" s="42"/>
      <c r="I119" s="42"/>
      <c r="J119" s="42"/>
      <c r="K119" s="31"/>
      <c r="L119" s="39"/>
      <c r="M119" s="39"/>
      <c r="N119" s="39"/>
      <c r="O119" s="39"/>
      <c r="P119" s="39"/>
    </row>
    <row r="120" spans="1:28" ht="70" customHeight="1" x14ac:dyDescent="0.3">
      <c r="A120" s="52"/>
      <c r="B120" s="56"/>
      <c r="C120" s="19"/>
      <c r="D120" s="53"/>
      <c r="E120" s="43"/>
      <c r="F120" s="54"/>
      <c r="H120" s="42"/>
      <c r="I120" s="42"/>
      <c r="J120" s="42"/>
      <c r="K120" s="31"/>
      <c r="L120" s="39"/>
      <c r="M120" s="39"/>
      <c r="N120" s="39"/>
      <c r="O120" s="39"/>
      <c r="P120" s="39"/>
    </row>
    <row r="121" spans="1:28" ht="121.5" customHeight="1" x14ac:dyDescent="0.3">
      <c r="A121" s="52"/>
      <c r="B121" s="56"/>
      <c r="C121" s="56"/>
      <c r="D121" s="53"/>
      <c r="E121" s="43"/>
      <c r="F121" s="54"/>
      <c r="H121" s="42"/>
      <c r="I121" s="42"/>
      <c r="J121" s="42"/>
      <c r="K121" s="31"/>
      <c r="L121" s="39"/>
      <c r="M121" s="39"/>
      <c r="N121" s="39"/>
      <c r="O121" s="39"/>
      <c r="P121" s="39"/>
    </row>
    <row r="122" spans="1:28" ht="70" customHeight="1" x14ac:dyDescent="0.3">
      <c r="A122" s="52"/>
      <c r="B122" s="56"/>
      <c r="C122" s="56"/>
      <c r="D122" s="53"/>
      <c r="E122" s="43"/>
      <c r="F122" s="54"/>
      <c r="H122" s="42"/>
      <c r="I122" s="42"/>
      <c r="J122" s="42"/>
      <c r="K122" s="31"/>
      <c r="L122" s="39"/>
      <c r="M122" s="39"/>
      <c r="N122" s="39"/>
      <c r="O122" s="39"/>
      <c r="P122" s="39"/>
    </row>
    <row r="123" spans="1:28" ht="70" customHeight="1" x14ac:dyDescent="0.3">
      <c r="A123" s="52"/>
      <c r="B123" s="56"/>
      <c r="C123" s="56"/>
      <c r="D123" s="53"/>
      <c r="E123" s="43"/>
      <c r="F123" s="54"/>
      <c r="H123" s="42"/>
      <c r="I123" s="42"/>
      <c r="J123" s="42"/>
      <c r="K123" s="31"/>
      <c r="L123" s="39"/>
      <c r="M123" s="39"/>
      <c r="N123" s="39"/>
      <c r="O123" s="39"/>
      <c r="P123" s="39"/>
    </row>
    <row r="124" spans="1:28" ht="70" customHeight="1" x14ac:dyDescent="0.3">
      <c r="A124" s="52"/>
      <c r="B124" s="56"/>
      <c r="C124" s="56"/>
      <c r="D124" s="53"/>
      <c r="E124" s="43"/>
      <c r="F124" s="54"/>
      <c r="H124" s="42"/>
      <c r="I124" s="42"/>
      <c r="J124" s="42"/>
      <c r="K124" s="31"/>
      <c r="L124" s="39"/>
      <c r="M124" s="39"/>
      <c r="N124" s="39"/>
      <c r="O124" s="39"/>
      <c r="P124" s="39"/>
    </row>
    <row r="125" spans="1:28" ht="70" customHeight="1" x14ac:dyDescent="0.3">
      <c r="A125" s="52"/>
      <c r="B125" s="20"/>
      <c r="C125" s="56"/>
      <c r="D125" s="53"/>
      <c r="E125" s="43"/>
      <c r="F125" s="54"/>
      <c r="H125" s="42"/>
      <c r="I125" s="42"/>
      <c r="J125" s="42"/>
      <c r="K125" s="31"/>
      <c r="L125" s="39"/>
      <c r="M125" s="39"/>
      <c r="N125" s="39"/>
      <c r="O125" s="39"/>
      <c r="P125" s="39"/>
    </row>
    <row r="126" spans="1:28" ht="70" customHeight="1" x14ac:dyDescent="0.3">
      <c r="A126" s="52"/>
      <c r="B126" s="20"/>
      <c r="C126" s="56"/>
      <c r="D126" s="53"/>
      <c r="E126" s="43"/>
      <c r="F126" s="54"/>
      <c r="H126" s="42"/>
      <c r="I126" s="42"/>
      <c r="J126" s="42"/>
      <c r="K126" s="31"/>
      <c r="L126" s="39"/>
      <c r="M126" s="39"/>
      <c r="N126" s="39"/>
      <c r="O126" s="39"/>
      <c r="P126" s="39"/>
    </row>
    <row r="127" spans="1:28" ht="70" customHeight="1" x14ac:dyDescent="0.3">
      <c r="A127" s="52"/>
      <c r="B127" s="20"/>
      <c r="C127" s="56"/>
      <c r="D127" s="53"/>
      <c r="F127" s="54"/>
      <c r="H127" s="42"/>
      <c r="I127" s="42"/>
      <c r="J127" s="42"/>
      <c r="K127" s="31"/>
      <c r="L127" s="39"/>
      <c r="M127" s="39"/>
      <c r="N127" s="39"/>
      <c r="O127" s="39"/>
      <c r="P127" s="39"/>
    </row>
    <row r="128" spans="1:28" ht="70" customHeight="1" x14ac:dyDescent="0.3">
      <c r="A128" s="52"/>
      <c r="B128" s="20"/>
      <c r="C128" s="56"/>
      <c r="D128" s="53"/>
      <c r="E128" s="55"/>
      <c r="F128" s="54"/>
      <c r="H128" s="42"/>
      <c r="I128" s="42"/>
      <c r="J128" s="42"/>
      <c r="K128" s="31"/>
      <c r="L128" s="39"/>
      <c r="M128" s="39"/>
      <c r="N128" s="39"/>
      <c r="O128" s="39"/>
      <c r="P128" s="39"/>
    </row>
    <row r="129" spans="1:16" ht="70" customHeight="1" x14ac:dyDescent="0.3">
      <c r="A129" s="52"/>
      <c r="B129" s="20"/>
      <c r="C129" s="56"/>
      <c r="D129" s="53"/>
      <c r="E129" s="55"/>
      <c r="F129" s="54"/>
      <c r="H129" s="42"/>
      <c r="I129" s="42"/>
      <c r="J129" s="42"/>
      <c r="K129" s="31"/>
      <c r="L129" s="39"/>
      <c r="M129" s="39"/>
      <c r="N129" s="39"/>
      <c r="O129" s="39"/>
      <c r="P129" s="39"/>
    </row>
    <row r="130" spans="1:16" ht="70" customHeight="1" x14ac:dyDescent="0.3">
      <c r="A130" s="52"/>
      <c r="B130" s="20"/>
      <c r="C130" s="56"/>
      <c r="D130" s="53"/>
      <c r="E130" s="55"/>
      <c r="F130" s="54"/>
      <c r="H130" s="42"/>
      <c r="I130" s="42"/>
      <c r="J130" s="42"/>
      <c r="K130" s="31"/>
      <c r="L130" s="39"/>
      <c r="M130" s="39"/>
      <c r="N130" s="39"/>
      <c r="O130" s="39"/>
      <c r="P130" s="39"/>
    </row>
    <row r="131" spans="1:16" ht="70" customHeight="1" x14ac:dyDescent="0.3">
      <c r="A131" s="52"/>
      <c r="B131" s="20"/>
      <c r="C131" s="56"/>
      <c r="D131" s="53"/>
      <c r="E131" s="55"/>
      <c r="F131" s="54"/>
      <c r="H131" s="42"/>
      <c r="I131" s="42"/>
      <c r="J131" s="42"/>
      <c r="K131" s="31"/>
      <c r="L131" s="39"/>
      <c r="M131" s="39"/>
      <c r="N131" s="39"/>
      <c r="O131" s="39"/>
      <c r="P131" s="39"/>
    </row>
    <row r="132" spans="1:16" ht="70" customHeight="1" x14ac:dyDescent="0.3">
      <c r="A132" s="52"/>
      <c r="B132" s="20"/>
      <c r="C132" s="20"/>
      <c r="D132" s="53"/>
      <c r="E132" s="55"/>
      <c r="F132" s="54"/>
      <c r="H132" s="42"/>
      <c r="I132" s="42"/>
      <c r="J132" s="42"/>
      <c r="K132" s="31"/>
      <c r="L132" s="39"/>
      <c r="M132" s="39"/>
      <c r="N132" s="39"/>
      <c r="O132" s="39"/>
      <c r="P132" s="39"/>
    </row>
    <row r="133" spans="1:16" ht="70" customHeight="1" x14ac:dyDescent="0.3">
      <c r="A133" s="52"/>
      <c r="B133" s="20"/>
      <c r="C133" s="20"/>
      <c r="D133" s="53"/>
      <c r="E133" s="55"/>
      <c r="F133" s="54"/>
      <c r="H133" s="42"/>
      <c r="I133" s="42"/>
      <c r="J133" s="42"/>
      <c r="K133" s="31"/>
      <c r="L133" s="39"/>
      <c r="M133" s="39"/>
      <c r="N133" s="39"/>
      <c r="O133" s="39"/>
      <c r="P133" s="39"/>
    </row>
    <row r="134" spans="1:16" ht="70" customHeight="1" x14ac:dyDescent="0.3">
      <c r="A134" s="52"/>
      <c r="B134" s="20"/>
      <c r="C134" s="20"/>
      <c r="D134" s="53"/>
      <c r="E134" s="55"/>
      <c r="F134" s="54"/>
      <c r="H134" s="42"/>
      <c r="I134" s="42"/>
      <c r="J134" s="42"/>
      <c r="K134" s="31"/>
      <c r="L134" s="39"/>
      <c r="M134" s="39"/>
      <c r="N134" s="39"/>
      <c r="O134" s="39"/>
      <c r="P134" s="39"/>
    </row>
    <row r="135" spans="1:16" ht="70" customHeight="1" x14ac:dyDescent="0.3">
      <c r="A135" s="52"/>
      <c r="B135" s="20"/>
      <c r="C135" s="20"/>
      <c r="D135" s="53"/>
      <c r="E135" s="55"/>
      <c r="F135" s="54"/>
      <c r="H135" s="42"/>
      <c r="I135" s="42"/>
      <c r="J135" s="42"/>
      <c r="K135" s="31"/>
      <c r="L135" s="39"/>
      <c r="M135" s="39"/>
      <c r="N135" s="39"/>
      <c r="O135" s="39"/>
      <c r="P135" s="39"/>
    </row>
    <row r="136" spans="1:16" ht="84" customHeight="1" x14ac:dyDescent="0.3">
      <c r="A136" s="52"/>
      <c r="B136" s="20"/>
      <c r="C136" s="20"/>
      <c r="D136" s="53"/>
      <c r="E136" s="55"/>
      <c r="F136" s="54"/>
      <c r="H136" s="42"/>
      <c r="I136" s="42"/>
      <c r="J136" s="42"/>
      <c r="K136" s="31"/>
      <c r="L136" s="39"/>
      <c r="M136" s="39"/>
      <c r="N136" s="39"/>
      <c r="O136" s="39"/>
      <c r="P136" s="39"/>
    </row>
    <row r="137" spans="1:16" ht="70" customHeight="1" x14ac:dyDescent="0.3">
      <c r="A137" s="52"/>
      <c r="B137" s="20"/>
      <c r="C137" s="20"/>
      <c r="D137" s="53"/>
      <c r="E137" s="55"/>
      <c r="F137" s="54"/>
      <c r="H137" s="42"/>
      <c r="I137" s="42"/>
      <c r="J137" s="42"/>
      <c r="K137" s="31"/>
      <c r="L137" s="39"/>
      <c r="M137" s="39"/>
      <c r="N137" s="39"/>
      <c r="O137" s="39"/>
      <c r="P137" s="39"/>
    </row>
    <row r="138" spans="1:16" ht="70" customHeight="1" x14ac:dyDescent="0.3">
      <c r="A138" s="52"/>
      <c r="B138" s="20"/>
      <c r="C138" s="20"/>
      <c r="D138" s="53"/>
      <c r="E138" s="55"/>
      <c r="F138" s="54"/>
      <c r="H138" s="42"/>
      <c r="I138" s="42"/>
      <c r="J138" s="42"/>
      <c r="K138" s="31"/>
      <c r="L138" s="39"/>
      <c r="M138" s="39"/>
      <c r="N138" s="39"/>
      <c r="O138" s="39"/>
      <c r="P138" s="39"/>
    </row>
    <row r="139" spans="1:16" ht="70" customHeight="1" x14ac:dyDescent="0.3">
      <c r="A139" s="52"/>
      <c r="B139" s="56"/>
      <c r="C139" s="20"/>
      <c r="D139" s="53"/>
      <c r="E139" s="55"/>
      <c r="F139" s="54"/>
      <c r="H139" s="42"/>
      <c r="I139" s="42"/>
      <c r="J139" s="42"/>
      <c r="K139" s="31"/>
      <c r="L139" s="39"/>
      <c r="M139" s="39"/>
      <c r="N139" s="39"/>
      <c r="O139" s="39"/>
      <c r="P139" s="39"/>
    </row>
    <row r="140" spans="1:16" ht="70" customHeight="1" x14ac:dyDescent="0.3">
      <c r="A140" s="52"/>
      <c r="B140" s="56"/>
      <c r="C140" s="20"/>
      <c r="D140" s="53"/>
      <c r="E140" s="55"/>
      <c r="F140" s="54"/>
      <c r="H140" s="42"/>
      <c r="I140" s="42"/>
      <c r="J140" s="42"/>
      <c r="K140" s="31"/>
      <c r="L140" s="39"/>
      <c r="M140" s="39"/>
      <c r="N140" s="39"/>
      <c r="O140" s="39"/>
      <c r="P140" s="39"/>
    </row>
    <row r="141" spans="1:16" ht="70" customHeight="1" x14ac:dyDescent="0.3">
      <c r="A141" s="52"/>
      <c r="B141" s="56"/>
      <c r="C141" s="20"/>
      <c r="D141" s="53"/>
      <c r="E141" s="55"/>
      <c r="F141" s="54"/>
      <c r="H141" s="42"/>
      <c r="I141" s="42"/>
      <c r="J141" s="42"/>
      <c r="K141" s="31"/>
      <c r="L141" s="39"/>
      <c r="M141" s="39"/>
      <c r="N141" s="39"/>
      <c r="O141" s="39"/>
      <c r="P141" s="39"/>
    </row>
    <row r="142" spans="1:16" ht="70" customHeight="1" x14ac:dyDescent="0.3">
      <c r="A142" s="52"/>
      <c r="B142" s="56"/>
      <c r="C142" s="20"/>
      <c r="D142" s="53"/>
      <c r="E142" s="55"/>
      <c r="F142" s="54"/>
      <c r="H142" s="42"/>
      <c r="I142" s="42"/>
      <c r="J142" s="42"/>
      <c r="K142" s="31"/>
      <c r="L142" s="39"/>
      <c r="M142" s="39"/>
      <c r="N142" s="39"/>
      <c r="O142" s="39"/>
      <c r="P142" s="39"/>
    </row>
    <row r="143" spans="1:16" ht="96.75" customHeight="1" x14ac:dyDescent="0.3">
      <c r="A143" s="52"/>
      <c r="B143" s="56"/>
      <c r="C143" s="20"/>
      <c r="D143" s="53"/>
      <c r="E143" s="55"/>
      <c r="F143" s="54"/>
      <c r="H143" s="42"/>
      <c r="I143" s="42"/>
      <c r="J143" s="42"/>
      <c r="K143" s="31"/>
      <c r="L143" s="39"/>
      <c r="M143" s="39"/>
      <c r="N143" s="39"/>
      <c r="O143" s="39"/>
      <c r="P143" s="39"/>
    </row>
    <row r="144" spans="1:16" ht="70" customHeight="1" x14ac:dyDescent="0.3">
      <c r="A144" s="52"/>
      <c r="B144" s="56"/>
      <c r="C144" s="20"/>
      <c r="D144" s="53"/>
      <c r="E144" s="55"/>
      <c r="F144" s="54"/>
      <c r="H144" s="42"/>
      <c r="I144" s="42"/>
      <c r="J144" s="42"/>
      <c r="K144" s="31"/>
      <c r="L144" s="39"/>
      <c r="M144" s="39"/>
      <c r="N144" s="39"/>
      <c r="O144" s="39"/>
      <c r="P144" s="39"/>
    </row>
    <row r="145" spans="1:16" ht="70" customHeight="1" x14ac:dyDescent="0.3">
      <c r="A145" s="52"/>
      <c r="B145" s="56"/>
      <c r="C145" s="20"/>
      <c r="D145" s="53"/>
      <c r="E145" s="55"/>
      <c r="F145" s="54"/>
      <c r="H145" s="42"/>
      <c r="I145" s="42"/>
      <c r="J145" s="42"/>
      <c r="K145" s="31"/>
      <c r="L145" s="39"/>
      <c r="M145" s="39"/>
      <c r="N145" s="39"/>
      <c r="O145" s="39"/>
      <c r="P145" s="39"/>
    </row>
    <row r="146" spans="1:16" ht="70" customHeight="1" x14ac:dyDescent="0.3">
      <c r="A146" s="52"/>
      <c r="B146" s="56"/>
      <c r="C146" s="56"/>
      <c r="D146" s="53"/>
      <c r="E146" s="55"/>
      <c r="F146" s="54"/>
      <c r="H146" s="42"/>
      <c r="I146" s="42"/>
      <c r="J146" s="42"/>
      <c r="K146" s="31"/>
      <c r="L146" s="39"/>
      <c r="M146" s="39"/>
      <c r="N146" s="39"/>
      <c r="O146" s="39"/>
      <c r="P146" s="39"/>
    </row>
    <row r="147" spans="1:16" ht="70" customHeight="1" x14ac:dyDescent="0.3">
      <c r="A147" s="52"/>
      <c r="B147" s="56"/>
      <c r="C147" s="56"/>
      <c r="D147" s="53"/>
      <c r="E147" s="55"/>
      <c r="F147" s="54"/>
      <c r="H147" s="42"/>
      <c r="I147" s="42"/>
      <c r="J147" s="42"/>
      <c r="K147" s="31"/>
      <c r="L147" s="39"/>
      <c r="M147" s="39"/>
      <c r="N147" s="39"/>
      <c r="O147" s="39"/>
      <c r="P147" s="39"/>
    </row>
    <row r="148" spans="1:16" ht="70" customHeight="1" x14ac:dyDescent="0.3">
      <c r="A148" s="52"/>
      <c r="B148" s="56"/>
      <c r="C148" s="56"/>
      <c r="D148" s="53"/>
      <c r="E148" s="55"/>
      <c r="F148" s="54"/>
      <c r="H148" s="42"/>
      <c r="I148" s="42"/>
      <c r="J148" s="42"/>
      <c r="K148" s="31"/>
      <c r="L148" s="39"/>
      <c r="M148" s="39"/>
      <c r="N148" s="39"/>
      <c r="O148" s="39"/>
      <c r="P148" s="39"/>
    </row>
    <row r="149" spans="1:16" ht="70" customHeight="1" x14ac:dyDescent="0.3">
      <c r="A149" s="52"/>
      <c r="B149" s="56"/>
      <c r="C149" s="56"/>
      <c r="D149" s="53"/>
      <c r="E149" s="43"/>
      <c r="F149" s="54"/>
      <c r="H149" s="42"/>
      <c r="I149" s="42"/>
      <c r="J149" s="42"/>
      <c r="K149" s="31"/>
      <c r="L149" s="39"/>
      <c r="M149" s="39"/>
      <c r="N149" s="39"/>
      <c r="O149" s="39"/>
      <c r="P149" s="39"/>
    </row>
    <row r="150" spans="1:16" ht="70" customHeight="1" x14ac:dyDescent="0.3">
      <c r="A150" s="52"/>
      <c r="B150" s="56"/>
      <c r="C150" s="56"/>
      <c r="D150" s="53"/>
      <c r="E150" s="55"/>
      <c r="F150" s="54"/>
      <c r="H150" s="42"/>
      <c r="I150" s="42"/>
      <c r="J150" s="42"/>
      <c r="K150" s="31"/>
      <c r="L150" s="39"/>
      <c r="M150" s="39"/>
      <c r="N150" s="39"/>
      <c r="O150" s="39"/>
      <c r="P150" s="39"/>
    </row>
    <row r="151" spans="1:16" ht="70" customHeight="1" x14ac:dyDescent="0.3">
      <c r="A151" s="52"/>
      <c r="B151" s="56"/>
      <c r="C151" s="56"/>
      <c r="D151" s="53"/>
      <c r="E151" s="55"/>
      <c r="F151" s="54"/>
      <c r="H151" s="42"/>
      <c r="I151" s="42"/>
      <c r="J151" s="42"/>
      <c r="K151" s="31"/>
      <c r="L151" s="39"/>
      <c r="M151" s="39"/>
      <c r="N151" s="39"/>
      <c r="O151" s="39"/>
      <c r="P151" s="39"/>
    </row>
    <row r="152" spans="1:16" ht="70" customHeight="1" x14ac:dyDescent="0.3">
      <c r="A152" s="52"/>
      <c r="B152" s="56"/>
      <c r="C152" s="56"/>
      <c r="D152" s="53"/>
      <c r="E152" s="55"/>
      <c r="F152" s="54"/>
      <c r="H152" s="42"/>
      <c r="I152" s="42"/>
      <c r="J152" s="42"/>
      <c r="K152" s="31"/>
      <c r="L152" s="39"/>
      <c r="M152" s="39"/>
      <c r="N152" s="39"/>
      <c r="O152" s="39"/>
      <c r="P152" s="39"/>
    </row>
    <row r="153" spans="1:16" ht="70" customHeight="1" x14ac:dyDescent="0.3">
      <c r="A153" s="52"/>
      <c r="B153" s="56"/>
      <c r="C153" s="56"/>
      <c r="D153" s="53"/>
      <c r="E153" s="55"/>
      <c r="F153" s="54"/>
      <c r="H153" s="42"/>
      <c r="I153" s="42"/>
      <c r="J153" s="42"/>
      <c r="K153" s="31"/>
      <c r="L153" s="39"/>
      <c r="M153" s="39"/>
      <c r="N153" s="39"/>
      <c r="O153" s="39"/>
      <c r="P153" s="39"/>
    </row>
    <row r="154" spans="1:16" ht="70" customHeight="1" x14ac:dyDescent="0.3">
      <c r="A154" s="52"/>
      <c r="B154" s="56"/>
      <c r="C154" s="56"/>
      <c r="D154" s="53"/>
      <c r="E154" s="55"/>
      <c r="F154" s="54"/>
      <c r="H154" s="42"/>
      <c r="I154" s="42"/>
      <c r="J154" s="42"/>
      <c r="K154" s="31"/>
      <c r="L154" s="39"/>
      <c r="M154" s="39"/>
      <c r="N154" s="39"/>
      <c r="O154" s="39"/>
      <c r="P154" s="39"/>
    </row>
    <row r="155" spans="1:16" ht="70" customHeight="1" x14ac:dyDescent="0.3">
      <c r="A155" s="52"/>
      <c r="B155" s="56"/>
      <c r="C155" s="56"/>
      <c r="D155" s="53"/>
      <c r="E155" s="55"/>
      <c r="F155" s="54"/>
      <c r="H155" s="42"/>
      <c r="I155" s="42"/>
      <c r="J155" s="42"/>
      <c r="K155" s="31"/>
      <c r="L155" s="39"/>
      <c r="M155" s="39"/>
      <c r="N155" s="39"/>
      <c r="O155" s="39"/>
      <c r="P155" s="39"/>
    </row>
    <row r="156" spans="1:16" ht="70" customHeight="1" x14ac:dyDescent="0.3">
      <c r="A156" s="52"/>
      <c r="B156" s="56"/>
      <c r="C156" s="56"/>
      <c r="D156" s="53"/>
      <c r="E156" s="55"/>
      <c r="F156" s="54"/>
      <c r="H156" s="42"/>
      <c r="I156" s="42"/>
      <c r="J156" s="42"/>
      <c r="K156" s="31"/>
      <c r="L156" s="39"/>
      <c r="M156" s="39"/>
      <c r="N156" s="39"/>
      <c r="O156" s="39"/>
      <c r="P156" s="39"/>
    </row>
    <row r="157" spans="1:16" ht="70" customHeight="1" x14ac:dyDescent="0.3">
      <c r="A157" s="57"/>
      <c r="B157" s="20"/>
      <c r="C157" s="56"/>
      <c r="D157" s="53"/>
      <c r="E157" s="55"/>
      <c r="F157" s="54"/>
      <c r="H157" s="42"/>
      <c r="I157" s="42"/>
      <c r="J157" s="42"/>
      <c r="K157" s="31"/>
      <c r="L157" s="31"/>
      <c r="M157" s="31"/>
      <c r="N157" s="31"/>
      <c r="O157" s="31"/>
      <c r="P157" s="31"/>
    </row>
    <row r="158" spans="1:16" ht="70" customHeight="1" x14ac:dyDescent="0.3">
      <c r="A158" s="57"/>
      <c r="B158" s="20"/>
      <c r="C158" s="56"/>
      <c r="D158" s="53"/>
      <c r="E158" s="55"/>
      <c r="F158" s="54"/>
      <c r="H158" s="42"/>
      <c r="I158" s="42"/>
      <c r="J158" s="42"/>
      <c r="K158" s="31"/>
      <c r="L158" s="31"/>
      <c r="M158" s="31"/>
      <c r="N158" s="31"/>
      <c r="O158" s="31"/>
      <c r="P158" s="31"/>
    </row>
    <row r="159" spans="1:16" ht="70" customHeight="1" x14ac:dyDescent="0.3">
      <c r="A159" s="57"/>
      <c r="B159" s="20"/>
      <c r="C159" s="56"/>
      <c r="D159" s="53"/>
      <c r="E159" s="55"/>
      <c r="F159" s="54"/>
      <c r="H159" s="42"/>
      <c r="I159" s="42"/>
      <c r="J159" s="42"/>
      <c r="K159" s="31"/>
      <c r="L159" s="31"/>
      <c r="M159" s="31"/>
      <c r="N159" s="31"/>
      <c r="O159" s="31"/>
      <c r="P159" s="31"/>
    </row>
    <row r="160" spans="1:16" ht="70" customHeight="1" x14ac:dyDescent="0.3">
      <c r="A160" s="57"/>
      <c r="B160" s="20"/>
      <c r="C160" s="56"/>
      <c r="D160" s="53"/>
      <c r="F160" s="54"/>
      <c r="H160" s="42"/>
      <c r="I160" s="42"/>
      <c r="J160" s="42"/>
      <c r="K160" s="31"/>
      <c r="L160" s="31"/>
      <c r="M160" s="31"/>
      <c r="N160" s="31"/>
      <c r="O160" s="31"/>
      <c r="P160" s="31"/>
    </row>
    <row r="161" spans="1:16" ht="70" customHeight="1" x14ac:dyDescent="0.3">
      <c r="A161" s="57"/>
      <c r="B161" s="20"/>
      <c r="C161" s="56"/>
      <c r="D161" s="53"/>
      <c r="E161" s="55"/>
      <c r="F161" s="54"/>
      <c r="H161" s="42"/>
      <c r="I161" s="42"/>
      <c r="J161" s="42"/>
      <c r="K161" s="31"/>
      <c r="L161" s="31"/>
      <c r="M161" s="31"/>
      <c r="N161" s="31"/>
      <c r="O161" s="31"/>
      <c r="P161" s="31"/>
    </row>
    <row r="162" spans="1:16" ht="70" customHeight="1" x14ac:dyDescent="0.3">
      <c r="A162" s="57"/>
      <c r="B162" s="20"/>
      <c r="C162" s="56"/>
      <c r="D162" s="53"/>
      <c r="F162" s="54"/>
      <c r="H162" s="42"/>
      <c r="I162" s="42"/>
      <c r="J162" s="42"/>
      <c r="K162" s="31"/>
      <c r="L162" s="31"/>
      <c r="M162" s="31"/>
      <c r="N162" s="31"/>
      <c r="O162" s="31"/>
      <c r="P162" s="31"/>
    </row>
    <row r="163" spans="1:16" ht="113" customHeight="1" x14ac:dyDescent="0.3">
      <c r="A163" s="57"/>
      <c r="B163" s="20"/>
      <c r="C163" s="56"/>
      <c r="D163" s="53"/>
      <c r="E163" s="55"/>
      <c r="F163" s="54"/>
      <c r="H163" s="42"/>
      <c r="I163" s="42"/>
      <c r="J163" s="42"/>
      <c r="K163" s="31"/>
      <c r="L163" s="31"/>
      <c r="M163" s="31"/>
      <c r="N163" s="31"/>
      <c r="O163" s="31"/>
      <c r="P163" s="31"/>
    </row>
    <row r="164" spans="1:16" ht="70" customHeight="1" x14ac:dyDescent="0.3">
      <c r="A164" s="57"/>
      <c r="B164" s="56"/>
      <c r="C164" s="20"/>
      <c r="D164" s="53"/>
      <c r="E164" s="43"/>
      <c r="F164" s="54"/>
      <c r="H164" s="42"/>
      <c r="I164" s="42"/>
      <c r="J164" s="42"/>
      <c r="K164" s="31"/>
      <c r="L164" s="31"/>
      <c r="M164" s="31"/>
      <c r="N164" s="31"/>
      <c r="O164" s="31"/>
      <c r="P164" s="31"/>
    </row>
    <row r="165" spans="1:16" ht="70" customHeight="1" x14ac:dyDescent="0.3">
      <c r="A165" s="57"/>
      <c r="B165" s="56"/>
      <c r="C165" s="20"/>
      <c r="D165" s="53"/>
      <c r="E165" s="43"/>
      <c r="F165" s="54"/>
      <c r="H165" s="42"/>
      <c r="I165" s="42"/>
      <c r="J165" s="42"/>
      <c r="K165" s="31"/>
      <c r="L165" s="31"/>
      <c r="M165" s="31"/>
      <c r="N165" s="31"/>
      <c r="O165" s="31"/>
      <c r="P165" s="31"/>
    </row>
    <row r="166" spans="1:16" ht="70" customHeight="1" x14ac:dyDescent="0.3">
      <c r="A166" s="57"/>
      <c r="B166" s="56"/>
      <c r="C166" s="20"/>
      <c r="D166" s="53"/>
      <c r="E166" s="43"/>
      <c r="F166" s="54"/>
      <c r="H166" s="42"/>
      <c r="I166" s="42"/>
      <c r="J166" s="42"/>
      <c r="K166" s="31"/>
      <c r="L166" s="31"/>
      <c r="M166" s="31"/>
      <c r="N166" s="31"/>
      <c r="O166" s="31"/>
      <c r="P166" s="31"/>
    </row>
    <row r="167" spans="1:16" ht="70" customHeight="1" x14ac:dyDescent="0.3">
      <c r="A167" s="57"/>
      <c r="B167" s="56"/>
      <c r="C167" s="20"/>
      <c r="D167" s="53"/>
      <c r="E167" s="43"/>
      <c r="F167" s="54"/>
      <c r="H167" s="42"/>
      <c r="I167" s="42"/>
      <c r="J167" s="42"/>
      <c r="K167" s="31"/>
      <c r="L167" s="31"/>
      <c r="M167" s="31"/>
      <c r="N167" s="31"/>
      <c r="O167" s="31"/>
      <c r="P167" s="31"/>
    </row>
    <row r="168" spans="1:16" ht="70" customHeight="1" x14ac:dyDescent="0.3">
      <c r="A168" s="57"/>
      <c r="B168" s="56"/>
      <c r="C168" s="20"/>
      <c r="D168" s="53"/>
      <c r="E168" s="43"/>
      <c r="F168" s="54"/>
      <c r="H168" s="42"/>
      <c r="I168" s="42"/>
      <c r="J168" s="42"/>
      <c r="K168" s="31"/>
      <c r="L168" s="31"/>
      <c r="M168" s="31"/>
      <c r="N168" s="31"/>
      <c r="O168" s="31"/>
      <c r="P168" s="31"/>
    </row>
    <row r="169" spans="1:16" ht="70" customHeight="1" x14ac:dyDescent="0.3">
      <c r="A169" s="57"/>
      <c r="B169" s="56"/>
      <c r="C169" s="20"/>
      <c r="D169" s="53"/>
      <c r="E169" s="43"/>
      <c r="F169" s="54"/>
      <c r="H169" s="42"/>
      <c r="I169" s="42"/>
      <c r="J169" s="42"/>
      <c r="K169" s="31"/>
      <c r="L169" s="31"/>
      <c r="M169" s="31"/>
      <c r="N169" s="31"/>
      <c r="O169" s="31"/>
      <c r="P169" s="31"/>
    </row>
    <row r="170" spans="1:16" ht="70" customHeight="1" x14ac:dyDescent="0.3">
      <c r="A170" s="57"/>
      <c r="B170" s="56"/>
      <c r="C170" s="20"/>
      <c r="D170" s="53"/>
      <c r="E170" s="43"/>
      <c r="F170" s="54"/>
      <c r="H170" s="42"/>
      <c r="I170" s="42"/>
      <c r="J170" s="42"/>
      <c r="K170" s="31"/>
      <c r="L170" s="31"/>
      <c r="M170" s="31"/>
      <c r="N170" s="31"/>
      <c r="O170" s="31"/>
      <c r="P170" s="31"/>
    </row>
    <row r="171" spans="1:16" ht="70" customHeight="1" x14ac:dyDescent="0.3">
      <c r="A171" s="57"/>
      <c r="B171" s="56"/>
      <c r="C171" s="56"/>
      <c r="D171" s="53"/>
      <c r="F171" s="54"/>
      <c r="H171" s="42"/>
      <c r="I171" s="42"/>
      <c r="J171" s="42"/>
      <c r="K171" s="31"/>
      <c r="L171" s="31"/>
      <c r="M171" s="31"/>
      <c r="N171" s="31"/>
      <c r="O171" s="31"/>
      <c r="P171" s="31"/>
    </row>
    <row r="172" spans="1:16" ht="70" customHeight="1" x14ac:dyDescent="0.3">
      <c r="A172" s="57"/>
      <c r="B172" s="56"/>
      <c r="C172" s="56"/>
      <c r="D172" s="53"/>
      <c r="E172" s="43"/>
      <c r="F172" s="54"/>
      <c r="H172" s="42"/>
      <c r="I172" s="42"/>
      <c r="J172" s="42"/>
      <c r="K172" s="31"/>
      <c r="L172" s="31"/>
      <c r="M172" s="31"/>
      <c r="N172" s="31"/>
      <c r="O172" s="31"/>
      <c r="P172" s="31"/>
    </row>
    <row r="173" spans="1:16" ht="70" customHeight="1" x14ac:dyDescent="0.3">
      <c r="A173" s="57"/>
      <c r="B173" s="56"/>
      <c r="C173" s="56"/>
      <c r="D173" s="53"/>
      <c r="E173" s="43"/>
      <c r="F173" s="54"/>
      <c r="H173" s="42"/>
      <c r="I173" s="42"/>
      <c r="J173" s="42"/>
      <c r="K173" s="31"/>
      <c r="L173" s="31"/>
      <c r="M173" s="31"/>
      <c r="N173" s="31"/>
      <c r="O173" s="31"/>
      <c r="P173" s="31"/>
    </row>
    <row r="174" spans="1:16" ht="70" customHeight="1" x14ac:dyDescent="0.3">
      <c r="A174" s="57"/>
      <c r="B174" s="56"/>
      <c r="C174" s="56"/>
      <c r="D174" s="53"/>
      <c r="F174" s="54"/>
      <c r="H174" s="42"/>
      <c r="I174" s="42"/>
      <c r="J174" s="42"/>
      <c r="K174" s="31"/>
      <c r="L174" s="31"/>
      <c r="M174" s="31"/>
      <c r="N174" s="31"/>
      <c r="O174" s="31"/>
      <c r="P174" s="31"/>
    </row>
    <row r="175" spans="1:16" ht="70" customHeight="1" x14ac:dyDescent="0.3">
      <c r="A175" s="57"/>
      <c r="B175" s="56"/>
      <c r="C175" s="56"/>
      <c r="D175" s="53"/>
      <c r="E175" s="43"/>
      <c r="F175" s="54"/>
      <c r="H175" s="42"/>
      <c r="I175" s="42"/>
      <c r="J175" s="42"/>
      <c r="K175" s="31"/>
      <c r="L175" s="31"/>
      <c r="M175" s="31"/>
      <c r="N175" s="31"/>
      <c r="O175" s="31"/>
      <c r="P175" s="31"/>
    </row>
    <row r="176" spans="1:16" ht="70" customHeight="1" x14ac:dyDescent="0.3">
      <c r="A176" s="57"/>
      <c r="B176" s="20"/>
      <c r="C176" s="56"/>
      <c r="D176" s="53"/>
      <c r="E176" s="43"/>
      <c r="F176" s="54"/>
      <c r="H176" s="42"/>
      <c r="I176" s="42"/>
      <c r="J176" s="42"/>
      <c r="K176" s="31"/>
      <c r="L176" s="31"/>
      <c r="M176" s="31"/>
      <c r="N176" s="31"/>
      <c r="O176" s="31"/>
      <c r="P176" s="31"/>
    </row>
    <row r="177" spans="1:16" ht="70" customHeight="1" x14ac:dyDescent="0.3">
      <c r="A177" s="57"/>
      <c r="B177" s="20"/>
      <c r="C177" s="56"/>
      <c r="D177" s="53"/>
      <c r="E177" s="43"/>
      <c r="F177" s="54"/>
      <c r="H177" s="42"/>
      <c r="I177" s="42"/>
      <c r="J177" s="42"/>
      <c r="K177" s="31"/>
      <c r="L177" s="31"/>
      <c r="M177" s="31"/>
      <c r="N177" s="31"/>
      <c r="O177" s="31"/>
      <c r="P177" s="31"/>
    </row>
    <row r="178" spans="1:16" ht="70" customHeight="1" x14ac:dyDescent="0.3">
      <c r="A178" s="57"/>
      <c r="B178" s="20"/>
      <c r="C178" s="56"/>
      <c r="D178" s="53"/>
      <c r="E178" s="43"/>
      <c r="F178" s="54"/>
      <c r="H178" s="42"/>
      <c r="I178" s="42"/>
      <c r="J178" s="42"/>
      <c r="K178" s="31"/>
      <c r="L178" s="31"/>
      <c r="M178" s="31"/>
      <c r="N178" s="31"/>
      <c r="O178" s="31"/>
      <c r="P178" s="31"/>
    </row>
    <row r="179" spans="1:16" ht="70" customHeight="1" x14ac:dyDescent="0.3">
      <c r="A179" s="57"/>
      <c r="B179" s="20"/>
      <c r="C179" s="56"/>
      <c r="D179" s="53"/>
      <c r="E179" s="43"/>
      <c r="F179" s="54"/>
      <c r="H179" s="42"/>
      <c r="I179" s="42"/>
      <c r="J179" s="42"/>
      <c r="K179" s="31"/>
      <c r="L179" s="31"/>
      <c r="M179" s="31"/>
      <c r="N179" s="31"/>
      <c r="O179" s="31"/>
      <c r="P179" s="31"/>
    </row>
    <row r="180" spans="1:16" ht="70" customHeight="1" x14ac:dyDescent="0.3">
      <c r="A180" s="57"/>
      <c r="B180" s="20"/>
      <c r="C180" s="56"/>
      <c r="D180" s="53"/>
      <c r="E180" s="43"/>
      <c r="F180" s="54"/>
      <c r="H180" s="42"/>
      <c r="I180" s="42"/>
      <c r="J180" s="42"/>
      <c r="K180" s="31"/>
      <c r="L180" s="31"/>
      <c r="M180" s="31"/>
      <c r="N180" s="31"/>
      <c r="O180" s="31"/>
      <c r="P180" s="31"/>
    </row>
    <row r="181" spans="1:16" ht="70" customHeight="1" x14ac:dyDescent="0.3">
      <c r="A181" s="57"/>
      <c r="B181" s="20"/>
      <c r="C181" s="56"/>
      <c r="D181" s="53"/>
      <c r="E181" s="43"/>
      <c r="F181" s="54"/>
      <c r="H181" s="42"/>
      <c r="I181" s="42"/>
      <c r="J181" s="42"/>
      <c r="K181" s="31"/>
      <c r="L181" s="31"/>
      <c r="M181" s="31"/>
      <c r="N181" s="31"/>
      <c r="O181" s="31"/>
      <c r="P181" s="31"/>
    </row>
    <row r="182" spans="1:16" ht="70" customHeight="1" x14ac:dyDescent="0.3">
      <c r="A182" s="57"/>
      <c r="B182" s="20"/>
      <c r="C182" s="56"/>
      <c r="D182" s="53"/>
      <c r="E182" s="43"/>
      <c r="F182" s="54"/>
      <c r="H182" s="42"/>
      <c r="I182" s="42"/>
      <c r="J182" s="42"/>
      <c r="K182" s="31"/>
      <c r="L182" s="31"/>
      <c r="M182" s="31"/>
      <c r="N182" s="31"/>
      <c r="O182" s="31"/>
      <c r="P182" s="31"/>
    </row>
    <row r="183" spans="1:16" ht="70" customHeight="1" x14ac:dyDescent="0.3">
      <c r="A183" s="57"/>
      <c r="B183" s="20"/>
      <c r="C183" s="20"/>
      <c r="D183" s="53"/>
      <c r="E183" s="43"/>
      <c r="F183" s="54"/>
      <c r="H183" s="42"/>
      <c r="I183" s="42"/>
      <c r="J183" s="42"/>
      <c r="K183" s="31"/>
      <c r="L183" s="31"/>
      <c r="M183" s="31"/>
      <c r="N183" s="31"/>
      <c r="O183" s="31"/>
      <c r="P183" s="31"/>
    </row>
    <row r="184" spans="1:16" ht="70" customHeight="1" x14ac:dyDescent="0.3">
      <c r="A184" s="57"/>
      <c r="B184" s="20"/>
      <c r="C184" s="20"/>
      <c r="D184" s="53"/>
      <c r="E184" s="43"/>
      <c r="F184" s="54"/>
      <c r="H184" s="42"/>
      <c r="I184" s="42"/>
      <c r="J184" s="42"/>
      <c r="K184" s="31"/>
      <c r="L184" s="31"/>
      <c r="M184" s="31"/>
      <c r="N184" s="31"/>
      <c r="O184" s="31"/>
      <c r="P184" s="31"/>
    </row>
    <row r="185" spans="1:16" ht="70" customHeight="1" x14ac:dyDescent="0.3">
      <c r="A185" s="57"/>
      <c r="B185" s="20"/>
      <c r="C185" s="20"/>
      <c r="D185" s="53"/>
      <c r="E185" s="43"/>
      <c r="F185" s="54"/>
      <c r="H185" s="42"/>
      <c r="I185" s="42"/>
      <c r="J185" s="42"/>
      <c r="K185" s="31"/>
      <c r="L185" s="31"/>
      <c r="M185" s="31"/>
      <c r="N185" s="31"/>
      <c r="O185" s="31"/>
      <c r="P185" s="31"/>
    </row>
    <row r="186" spans="1:16" ht="70" customHeight="1" x14ac:dyDescent="0.3">
      <c r="A186" s="57"/>
      <c r="B186" s="20"/>
      <c r="C186" s="20"/>
      <c r="D186" s="53"/>
      <c r="F186" s="54"/>
      <c r="H186" s="42"/>
      <c r="I186" s="42"/>
      <c r="J186" s="42"/>
      <c r="K186" s="31"/>
      <c r="L186" s="31"/>
      <c r="M186" s="31"/>
      <c r="N186" s="31"/>
      <c r="O186" s="31"/>
      <c r="P186" s="31"/>
    </row>
    <row r="187" spans="1:16" ht="70" customHeight="1" x14ac:dyDescent="0.3">
      <c r="A187" s="57"/>
      <c r="B187" s="20"/>
      <c r="C187" s="20"/>
      <c r="D187" s="53"/>
      <c r="E187" s="43"/>
      <c r="F187" s="54"/>
      <c r="H187" s="42"/>
      <c r="I187" s="42"/>
      <c r="J187" s="42"/>
      <c r="K187" s="31"/>
      <c r="L187" s="31"/>
      <c r="M187" s="31"/>
      <c r="N187" s="31"/>
      <c r="O187" s="31"/>
      <c r="P187" s="31"/>
    </row>
    <row r="188" spans="1:16" ht="70" customHeight="1" x14ac:dyDescent="0.3">
      <c r="A188" s="57"/>
      <c r="B188" s="20"/>
      <c r="C188" s="20"/>
      <c r="D188" s="53"/>
      <c r="E188" s="43"/>
      <c r="F188" s="54"/>
      <c r="H188" s="42"/>
      <c r="I188" s="42"/>
      <c r="J188" s="42"/>
      <c r="K188" s="31"/>
      <c r="L188" s="31"/>
      <c r="M188" s="31"/>
      <c r="N188" s="31"/>
      <c r="O188" s="31"/>
      <c r="P188" s="31"/>
    </row>
    <row r="189" spans="1:16" ht="70" customHeight="1" x14ac:dyDescent="0.3">
      <c r="A189" s="57"/>
      <c r="B189" s="20"/>
      <c r="C189" s="20"/>
      <c r="D189" s="53"/>
      <c r="E189" s="43"/>
      <c r="F189" s="54"/>
      <c r="H189" s="42"/>
      <c r="I189" s="42"/>
      <c r="J189" s="42"/>
      <c r="K189" s="31"/>
      <c r="L189" s="31"/>
      <c r="M189" s="31"/>
      <c r="N189" s="31"/>
      <c r="O189" s="31"/>
      <c r="P189" s="31"/>
    </row>
    <row r="190" spans="1:16" ht="70" customHeight="1" x14ac:dyDescent="0.3">
      <c r="A190" s="57"/>
      <c r="B190" s="20"/>
      <c r="C190" s="20"/>
      <c r="D190" s="53"/>
      <c r="E190" s="43"/>
      <c r="F190" s="54"/>
      <c r="H190" s="42"/>
      <c r="I190" s="42"/>
      <c r="J190" s="42"/>
      <c r="K190" s="31"/>
      <c r="L190" s="31"/>
      <c r="M190" s="31"/>
      <c r="N190" s="31"/>
      <c r="O190" s="31"/>
      <c r="P190" s="31"/>
    </row>
    <row r="191" spans="1:16" ht="93.5" customHeight="1" x14ac:dyDescent="0.3">
      <c r="A191" s="57"/>
      <c r="B191" s="20"/>
      <c r="C191" s="20"/>
      <c r="D191" s="53"/>
      <c r="E191" s="43"/>
      <c r="F191" s="54"/>
      <c r="H191" s="42"/>
      <c r="I191" s="42"/>
      <c r="J191" s="42"/>
      <c r="K191" s="31"/>
      <c r="L191" s="31"/>
      <c r="M191" s="31"/>
      <c r="N191" s="31"/>
      <c r="O191" s="31"/>
      <c r="P191" s="31"/>
    </row>
    <row r="192" spans="1:16" ht="70" customHeight="1" x14ac:dyDescent="0.3">
      <c r="A192" s="57"/>
      <c r="B192" s="20"/>
      <c r="C192" s="20"/>
      <c r="D192" s="53"/>
      <c r="F192" s="54"/>
      <c r="H192" s="42"/>
      <c r="I192" s="42"/>
      <c r="J192" s="42"/>
      <c r="K192" s="31"/>
      <c r="L192" s="31"/>
      <c r="M192" s="31"/>
      <c r="N192" s="31"/>
      <c r="O192" s="31"/>
      <c r="P192" s="31"/>
    </row>
    <row r="193" spans="1:16" ht="70" customHeight="1" x14ac:dyDescent="0.3">
      <c r="A193" s="57"/>
      <c r="B193" s="20"/>
      <c r="C193" s="20"/>
      <c r="D193" s="53"/>
      <c r="E193" s="43"/>
      <c r="F193" s="54"/>
      <c r="H193" s="42"/>
      <c r="I193" s="42"/>
      <c r="J193" s="42"/>
      <c r="K193" s="31"/>
      <c r="L193" s="31"/>
      <c r="M193" s="31"/>
      <c r="N193" s="31"/>
      <c r="O193" s="31"/>
      <c r="P193" s="31"/>
    </row>
    <row r="194" spans="1:16" ht="70" customHeight="1" x14ac:dyDescent="0.3">
      <c r="A194" s="57"/>
      <c r="B194" s="20"/>
      <c r="C194" s="20"/>
      <c r="D194" s="53"/>
      <c r="E194" s="43"/>
      <c r="F194" s="54"/>
      <c r="H194" s="42"/>
      <c r="I194" s="42"/>
      <c r="J194" s="42"/>
      <c r="K194" s="31"/>
      <c r="L194" s="31"/>
      <c r="M194" s="31"/>
      <c r="N194" s="31"/>
      <c r="O194" s="31"/>
      <c r="P194" s="31"/>
    </row>
    <row r="195" spans="1:16" x14ac:dyDescent="0.3">
      <c r="C195" s="20"/>
      <c r="D195" s="53"/>
      <c r="E195" s="43"/>
    </row>
    <row r="196" spans="1:16" x14ac:dyDescent="0.3">
      <c r="C196" s="20"/>
      <c r="D196" s="53"/>
      <c r="E196" s="43"/>
    </row>
    <row r="197" spans="1:16" x14ac:dyDescent="0.3">
      <c r="C197" s="20"/>
      <c r="D197" s="53"/>
      <c r="E197" s="43"/>
    </row>
    <row r="198" spans="1:16" x14ac:dyDescent="0.3">
      <c r="C198" s="20"/>
      <c r="D198" s="53"/>
      <c r="E198" s="43"/>
    </row>
    <row r="199" spans="1:16" x14ac:dyDescent="0.3">
      <c r="C199" s="20"/>
      <c r="D199" s="53"/>
      <c r="E199" s="43"/>
    </row>
    <row r="200" spans="1:16" x14ac:dyDescent="0.3">
      <c r="C200" s="20"/>
      <c r="D200" s="53"/>
      <c r="E200" s="43"/>
    </row>
    <row r="201" spans="1:16" x14ac:dyDescent="0.3">
      <c r="C201" s="20"/>
      <c r="D201" s="53"/>
      <c r="E201" s="43"/>
    </row>
  </sheetData>
  <sheetProtection sheet="1" formatColumns="0" formatRows="0" selectLockedCells="1" autoFilter="0" selectUnlockedCells="1"/>
  <autoFilter ref="A2:P55" xr:uid="{936F9199-E8A2-4BD9-9FE0-3611E945FB10}"/>
  <mergeCells count="28">
    <mergeCell ref="B51:B52"/>
    <mergeCell ref="C51:C52"/>
    <mergeCell ref="B53:B55"/>
    <mergeCell ref="C53:C55"/>
    <mergeCell ref="A48:A55"/>
    <mergeCell ref="B45:B47"/>
    <mergeCell ref="C45:C47"/>
    <mergeCell ref="A45:A47"/>
    <mergeCell ref="B48:B50"/>
    <mergeCell ref="C48:C50"/>
    <mergeCell ref="B29:B36"/>
    <mergeCell ref="C29:C36"/>
    <mergeCell ref="A29:A36"/>
    <mergeCell ref="B37:B44"/>
    <mergeCell ref="C37:C44"/>
    <mergeCell ref="A37:A44"/>
    <mergeCell ref="A1:D1"/>
    <mergeCell ref="B3:B7"/>
    <mergeCell ref="C3:C7"/>
    <mergeCell ref="B8:B11"/>
    <mergeCell ref="C8:C11"/>
    <mergeCell ref="A3:A11"/>
    <mergeCell ref="B12:B19"/>
    <mergeCell ref="C12:C19"/>
    <mergeCell ref="A12:A19"/>
    <mergeCell ref="B20:B28"/>
    <mergeCell ref="C20:C28"/>
    <mergeCell ref="A20:A28"/>
  </mergeCells>
  <phoneticPr fontId="17" type="noConversion"/>
  <conditionalFormatting sqref="F3:F55">
    <cfRule type="containsText" dxfId="54" priority="12" operator="containsText" text="Not Applicable">
      <formula>NOT(ISERROR(SEARCH("Not Applicable",F3)))</formula>
    </cfRule>
    <cfRule type="containsText" dxfId="53" priority="13" operator="containsText" text="Not meeting">
      <formula>NOT(ISERROR(SEARCH("Not meeting",F3)))</formula>
    </cfRule>
    <cfRule type="containsText" dxfId="52" priority="14" operator="containsText" text="Partially">
      <formula>NOT(ISERROR(SEARCH("Partially",F3)))</formula>
    </cfRule>
    <cfRule type="containsText" dxfId="51" priority="15" operator="containsText" text="Fully">
      <formula>NOT(ISERROR(SEARCH("Fully",F3)))</formula>
    </cfRule>
  </conditionalFormatting>
  <conditionalFormatting sqref="L3:L55 P3:P55 L56:P194">
    <cfRule type="notContainsBlanks" dxfId="49" priority="3">
      <formula>LEN(TRIM(L3))&gt;0</formula>
    </cfRule>
  </conditionalFormatting>
  <pageMargins left="0.7" right="0.7" top="0.75" bottom="0.75" header="0.3" footer="0.3"/>
  <pageSetup paperSize="9" scale="27" fitToHeight="0" orientation="landscape" r:id="rId1"/>
  <extLst>
    <ext xmlns:x14="http://schemas.microsoft.com/office/spreadsheetml/2009/9/main" uri="{78C0D931-6437-407d-A8EE-F0AAD7539E65}">
      <x14:conditionalFormattings>
        <x14:conditionalFormatting xmlns:xm="http://schemas.microsoft.com/office/excel/2006/main">
          <x14:cfRule type="cellIs" priority="1" operator="between" id="{02634FD5-A09F-4373-A5A0-8D7661EDD54D}">
            <xm:f>Lookup!$A$8</xm:f>
            <xm:f>Lookup!$A$9</xm:f>
            <x14:dxf>
              <font>
                <b/>
                <i val="0"/>
                <strike val="0"/>
                <color theme="0"/>
              </font>
              <fill>
                <patternFill>
                  <bgColor rgb="FFFF0000"/>
                </patternFill>
              </fill>
            </x14:dxf>
          </x14:cfRule>
          <xm:sqref>K3:K55</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3F2459-06A5-4959-A211-F4CD9081F1F3}">
  <sheetPr codeName="Sheet4"/>
  <dimension ref="A1:I27"/>
  <sheetViews>
    <sheetView workbookViewId="0">
      <selection activeCell="H37" sqref="H37"/>
    </sheetView>
  </sheetViews>
  <sheetFormatPr defaultRowHeight="14.5" x14ac:dyDescent="0.35"/>
  <cols>
    <col min="1" max="1" width="16.81640625" customWidth="1"/>
    <col min="2" max="2" width="10.81640625" customWidth="1"/>
    <col min="3" max="3" width="10.08984375" customWidth="1"/>
    <col min="4" max="4" width="10.36328125" customWidth="1"/>
    <col min="5" max="5" width="11" customWidth="1"/>
    <col min="6" max="6" width="11.81640625" customWidth="1"/>
    <col min="7" max="7" width="10.81640625" customWidth="1"/>
    <col min="8" max="8" width="11" customWidth="1"/>
  </cols>
  <sheetData>
    <row r="1" spans="1:9" ht="58" x14ac:dyDescent="0.35">
      <c r="B1" s="2" t="s">
        <v>153</v>
      </c>
      <c r="C1" s="2" t="s">
        <v>154</v>
      </c>
      <c r="D1" s="2" t="s">
        <v>155</v>
      </c>
      <c r="E1" s="2" t="s">
        <v>156</v>
      </c>
      <c r="F1" s="2" t="s">
        <v>157</v>
      </c>
      <c r="G1" s="2" t="s">
        <v>158</v>
      </c>
      <c r="H1" s="2" t="s">
        <v>159</v>
      </c>
      <c r="I1" s="1" t="s">
        <v>44</v>
      </c>
    </row>
    <row r="2" spans="1:9" ht="29" x14ac:dyDescent="0.35">
      <c r="A2" s="1" t="s">
        <v>10</v>
      </c>
      <c r="B2" s="3">
        <f>COUNTIF('1.  All staff training'!E:E,A2)</f>
        <v>0</v>
      </c>
      <c r="C2" s="3">
        <f>COUNTIF('2. Induction training'!E:E,A2)</f>
        <v>0</v>
      </c>
      <c r="D2" s="3">
        <f>COUNTIF('3. Refresher training '!E:E,A2)</f>
        <v>0</v>
      </c>
      <c r="E2" s="3">
        <f>COUNTIF('4. Specialised training'!E:E,A2)</f>
        <v>0</v>
      </c>
      <c r="F2" s="3">
        <f>COUNTIF('5. Monitoring and reporting'!E:E,A2)</f>
        <v>0</v>
      </c>
      <c r="G2" s="3">
        <f>COUNTIF('6. Non completion of training'!E:E,A2)</f>
        <v>0</v>
      </c>
      <c r="H2" s="3">
        <f>COUNTIF('7. Staff awareness training'!E:E,A2)</f>
        <v>0</v>
      </c>
      <c r="I2">
        <f>SUM(B2:H2)</f>
        <v>0</v>
      </c>
    </row>
    <row r="3" spans="1:9" ht="29" x14ac:dyDescent="0.35">
      <c r="A3" s="1" t="s">
        <v>7</v>
      </c>
      <c r="B3" s="3">
        <f>COUNTIF('1.  All staff training'!E:E,A3)</f>
        <v>0</v>
      </c>
      <c r="C3" s="3">
        <f>COUNTIF('2. Induction training'!E:E,A3)</f>
        <v>0</v>
      </c>
      <c r="D3" s="3">
        <f>COUNTIF('3. Refresher training '!E:E,A3)</f>
        <v>0</v>
      </c>
      <c r="E3" s="3">
        <f>COUNTIF('4. Specialised training'!E:E,A3)</f>
        <v>0</v>
      </c>
      <c r="F3" s="3">
        <f>COUNTIF('5. Monitoring and reporting'!E:E,A3)</f>
        <v>0</v>
      </c>
      <c r="G3" s="3">
        <f>COUNTIF('6. Non completion of training'!E:E,A3)</f>
        <v>0</v>
      </c>
      <c r="H3" s="3">
        <f>COUNTIF('7. Staff awareness training'!E:E,A3)</f>
        <v>0</v>
      </c>
      <c r="I3">
        <f>SUM(B3:H3)</f>
        <v>0</v>
      </c>
    </row>
    <row r="4" spans="1:9" ht="29" x14ac:dyDescent="0.35">
      <c r="A4" s="1" t="s">
        <v>8</v>
      </c>
      <c r="B4" s="3">
        <f>COUNTIF('1.  All staff training'!E:E,A4)</f>
        <v>0</v>
      </c>
      <c r="C4" s="3">
        <f>COUNTIF('2. Induction training'!E:E,A4)</f>
        <v>0</v>
      </c>
      <c r="D4" s="3">
        <f>COUNTIF('3. Refresher training '!E:E,A4)</f>
        <v>0</v>
      </c>
      <c r="E4" s="3">
        <f>COUNTIF('4. Specialised training'!E:E,A4)</f>
        <v>0</v>
      </c>
      <c r="F4" s="3">
        <f>COUNTIF('5. Monitoring and reporting'!E:E,A4)</f>
        <v>0</v>
      </c>
      <c r="G4" s="3">
        <f>COUNTIF('6. Non completion of training'!E:E,A4)</f>
        <v>0</v>
      </c>
      <c r="H4" s="3">
        <f>COUNTIF('7. Staff awareness training'!E:E,A4)</f>
        <v>0</v>
      </c>
      <c r="I4">
        <f>SUM(B4:H4)</f>
        <v>0</v>
      </c>
    </row>
    <row r="5" spans="1:9" x14ac:dyDescent="0.35">
      <c r="A5" s="1" t="s">
        <v>9</v>
      </c>
      <c r="B5" s="3">
        <f>COUNTIF('1.  All staff training'!E:E,A5)</f>
        <v>0</v>
      </c>
      <c r="C5" s="3">
        <f>COUNTIF('2. Induction training'!E:E,A5)</f>
        <v>0</v>
      </c>
      <c r="D5" s="3">
        <f>COUNTIF('3. Refresher training '!E:E,A5)</f>
        <v>0</v>
      </c>
      <c r="E5" s="3">
        <f>COUNTIF('4. Specialised training'!E:E,A5)</f>
        <v>0</v>
      </c>
      <c r="F5" s="3">
        <f>COUNTIF('5. Monitoring and reporting'!E:E,A5)</f>
        <v>0</v>
      </c>
      <c r="G5" s="3">
        <f>COUNTIF('6. Non completion of training'!E:E,A5)</f>
        <v>0</v>
      </c>
      <c r="H5" s="3">
        <f>COUNTIF('7. Staff awareness training'!E:E,A5)</f>
        <v>0</v>
      </c>
      <c r="I5">
        <f>SUM(B5:H5)</f>
        <v>0</v>
      </c>
    </row>
    <row r="6" spans="1:9" x14ac:dyDescent="0.35">
      <c r="A6" s="1" t="s">
        <v>43</v>
      </c>
      <c r="B6" s="62">
        <f>COUNTBLANK('1.  All staff training'!E2:E10)</f>
        <v>9</v>
      </c>
      <c r="C6" s="3">
        <f>COUNTBLANK('2. Induction training'!E2:E9)</f>
        <v>8</v>
      </c>
      <c r="D6" s="3">
        <f>COUNTBLANK('3. Refresher training '!E2:E10)</f>
        <v>9</v>
      </c>
      <c r="E6" s="3">
        <f>COUNTBLANK('4. Specialised training'!E2:E9)</f>
        <v>8</v>
      </c>
      <c r="F6" s="3">
        <f>COUNTBLANK('5. Monitoring and reporting'!E2:E9)</f>
        <v>8</v>
      </c>
      <c r="G6" s="3">
        <f>COUNTBLANK('6. Non completion of training'!E2:E4)</f>
        <v>3</v>
      </c>
      <c r="H6" s="3">
        <f>COUNTBLANK('7. Staff awareness training'!E2:E9)</f>
        <v>8</v>
      </c>
      <c r="I6">
        <f>SUM(B6:H6)</f>
        <v>53</v>
      </c>
    </row>
    <row r="17" spans="1:9" ht="58" x14ac:dyDescent="0.35">
      <c r="B17" s="2" t="s">
        <v>153</v>
      </c>
      <c r="C17" s="2" t="s">
        <v>154</v>
      </c>
      <c r="D17" s="2" t="s">
        <v>155</v>
      </c>
      <c r="E17" s="2" t="s">
        <v>156</v>
      </c>
      <c r="F17" s="2" t="s">
        <v>157</v>
      </c>
      <c r="G17" s="2" t="s">
        <v>158</v>
      </c>
      <c r="H17" s="2" t="s">
        <v>159</v>
      </c>
      <c r="I17" s="1" t="s">
        <v>44</v>
      </c>
    </row>
    <row r="18" spans="1:9" x14ac:dyDescent="0.35">
      <c r="A18" s="6" t="s">
        <v>47</v>
      </c>
      <c r="B18" s="3">
        <f>COUNTIF('1.  All staff training'!I:I,A18)</f>
        <v>0</v>
      </c>
      <c r="C18" s="3">
        <f>COUNTIF('2. Induction training'!I:I,A18)</f>
        <v>0</v>
      </c>
      <c r="D18" s="3">
        <f>COUNTIF('3. Refresher training '!I:I,A18)</f>
        <v>0</v>
      </c>
      <c r="E18" s="3">
        <f>COUNTIF('4. Specialised training'!I:I,A18)</f>
        <v>0</v>
      </c>
      <c r="F18" s="3">
        <f>COUNTIF('5. Monitoring and reporting'!I:I,A18)</f>
        <v>0</v>
      </c>
      <c r="G18" s="3">
        <f>COUNTIF('6. Non completion of training'!I:I,A18)</f>
        <v>0</v>
      </c>
      <c r="H18" s="3">
        <f>COUNTIF('7. Staff awareness training'!I:I,A18)</f>
        <v>0</v>
      </c>
      <c r="I18">
        <f t="shared" ref="I18:I23" si="0">SUM(B18:H18)</f>
        <v>0</v>
      </c>
    </row>
    <row r="19" spans="1:9" x14ac:dyDescent="0.35">
      <c r="A19" s="6" t="s">
        <v>52</v>
      </c>
      <c r="B19" s="3">
        <f>COUNTIF('1.  All staff training'!I:I,A19)</f>
        <v>0</v>
      </c>
      <c r="C19" s="3">
        <f>COUNTIF('2. Induction training'!I:I,A19)</f>
        <v>0</v>
      </c>
      <c r="D19" s="3">
        <f>COUNTIF('3. Refresher training '!I:I,A19)</f>
        <v>0</v>
      </c>
      <c r="E19" s="3">
        <f>COUNTIF('4. Specialised training'!I:I,A19)</f>
        <v>0</v>
      </c>
      <c r="F19" s="3">
        <f>COUNTIF('5. Monitoring and reporting'!I:I,A19)</f>
        <v>0</v>
      </c>
      <c r="G19" s="3">
        <f>COUNTIF('6. Non completion of training'!I:I,A19)</f>
        <v>0</v>
      </c>
      <c r="H19" s="3">
        <f>COUNTIF('7. Staff awareness training'!I:I,A19)</f>
        <v>0</v>
      </c>
      <c r="I19">
        <f t="shared" si="0"/>
        <v>0</v>
      </c>
    </row>
    <row r="20" spans="1:9" x14ac:dyDescent="0.35">
      <c r="A20" s="6" t="s">
        <v>49</v>
      </c>
      <c r="B20" s="3">
        <f>COUNTIF('1.  All staff training'!I:I,A20)</f>
        <v>0</v>
      </c>
      <c r="C20" s="3">
        <f>COUNTIF('2. Induction training'!I:I,A20)</f>
        <v>0</v>
      </c>
      <c r="D20" s="3">
        <f>COUNTIF('3. Refresher training '!I:I,A20)</f>
        <v>0</v>
      </c>
      <c r="E20" s="3">
        <f>COUNTIF('4. Specialised training'!I:I,A20)</f>
        <v>0</v>
      </c>
      <c r="F20" s="3">
        <f>COUNTIF('5. Monitoring and reporting'!I:I,A20)</f>
        <v>0</v>
      </c>
      <c r="G20" s="3">
        <f>COUNTIF('6. Non completion of training'!I:I,A20)</f>
        <v>0</v>
      </c>
      <c r="H20" s="3">
        <f>COUNTIF('7. Staff awareness training'!I:I,A20)</f>
        <v>0</v>
      </c>
      <c r="I20">
        <f t="shared" si="0"/>
        <v>0</v>
      </c>
    </row>
    <row r="21" spans="1:9" x14ac:dyDescent="0.35">
      <c r="A21" s="6" t="s">
        <v>50</v>
      </c>
      <c r="B21" s="3">
        <f>COUNTIF('1.  All staff training'!I:I,A21)</f>
        <v>0</v>
      </c>
      <c r="C21" s="3">
        <f>COUNTIF('2. Induction training'!I:I,A21)</f>
        <v>0</v>
      </c>
      <c r="D21" s="3">
        <f>COUNTIF('3. Refresher training '!I:I,A21)</f>
        <v>0</v>
      </c>
      <c r="E21" s="3">
        <f>COUNTIF('4. Specialised training'!I:I,A21)</f>
        <v>0</v>
      </c>
      <c r="F21" s="3">
        <f>COUNTIF('5. Monitoring and reporting'!I:I,A21)</f>
        <v>0</v>
      </c>
      <c r="G21" s="3">
        <f>COUNTIF('6. Non completion of training'!I:I,A21)</f>
        <v>0</v>
      </c>
      <c r="H21" s="3">
        <f>COUNTIF('7. Staff awareness training'!I:I,A21)</f>
        <v>0</v>
      </c>
      <c r="I21">
        <f t="shared" si="0"/>
        <v>0</v>
      </c>
    </row>
    <row r="22" spans="1:9" x14ac:dyDescent="0.35">
      <c r="A22" s="6" t="s">
        <v>51</v>
      </c>
      <c r="B22" s="3">
        <f>COUNTIF('1.  All staff training'!I:I,A22)</f>
        <v>0</v>
      </c>
      <c r="C22" s="3">
        <f>COUNTIF('2. Induction training'!I:I,A22)</f>
        <v>0</v>
      </c>
      <c r="D22" s="3">
        <f>COUNTIF('3. Refresher training '!I:I,A22)</f>
        <v>0</v>
      </c>
      <c r="E22" s="3">
        <f>COUNTIF('4. Specialised training'!I:I,A22)</f>
        <v>0</v>
      </c>
      <c r="F22" s="3">
        <f>COUNTIF('5. Monitoring and reporting'!I:I,A22)</f>
        <v>0</v>
      </c>
      <c r="G22" s="3">
        <f>COUNTIF('6. Non completion of training'!I:I,A22)</f>
        <v>0</v>
      </c>
      <c r="H22" s="3">
        <f>COUNTIF('7. Staff awareness training'!I:I,A22)</f>
        <v>0</v>
      </c>
      <c r="I22">
        <f t="shared" si="0"/>
        <v>0</v>
      </c>
    </row>
    <row r="23" spans="1:9" x14ac:dyDescent="0.35">
      <c r="A23" s="6" t="s">
        <v>43</v>
      </c>
      <c r="B23" s="3">
        <f>COUNTBLANK('1.  All staff training'!I2:I10)</f>
        <v>9</v>
      </c>
      <c r="C23">
        <f>COUNTBLANK('2. Induction training'!I2:I9)</f>
        <v>8</v>
      </c>
      <c r="D23">
        <f>COUNTBLANK('3. Refresher training '!I2:I10)</f>
        <v>9</v>
      </c>
      <c r="E23">
        <f>COUNTBLANK('4. Specialised training'!I2:I9)</f>
        <v>8</v>
      </c>
      <c r="F23">
        <f>COUNTBLANK('5. Monitoring and reporting'!I2:I9)</f>
        <v>8</v>
      </c>
      <c r="G23">
        <f>COUNTBLANK('6. Non completion of training'!I2:I4)</f>
        <v>3</v>
      </c>
      <c r="H23">
        <f>COUNTBLANK('7. Staff awareness training'!I2:I9)</f>
        <v>8</v>
      </c>
      <c r="I23">
        <f t="shared" si="0"/>
        <v>53</v>
      </c>
    </row>
    <row r="26" spans="1:9" x14ac:dyDescent="0.35">
      <c r="B26" s="6" t="s">
        <v>47</v>
      </c>
      <c r="C26" s="6" t="s">
        <v>52</v>
      </c>
      <c r="D26" s="6" t="s">
        <v>49</v>
      </c>
      <c r="E26" s="6" t="s">
        <v>50</v>
      </c>
      <c r="F26" s="6" t="s">
        <v>51</v>
      </c>
      <c r="G26" s="6" t="s">
        <v>43</v>
      </c>
    </row>
    <row r="27" spans="1:9" x14ac:dyDescent="0.35">
      <c r="B27">
        <f>SUM(B18:H18)</f>
        <v>0</v>
      </c>
      <c r="C27">
        <f>SUM(B19:H19)</f>
        <v>0</v>
      </c>
      <c r="D27">
        <f>SUM(B20:H20)</f>
        <v>0</v>
      </c>
      <c r="E27">
        <f>SUM(B21:H21)</f>
        <v>0</v>
      </c>
      <c r="F27">
        <f>SUM(B22:H22)</f>
        <v>0</v>
      </c>
      <c r="G27">
        <f>SUM(B23:H23)</f>
        <v>53</v>
      </c>
    </row>
  </sheetData>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AE6A8F-4D38-42A7-A0B3-70016E71EADC}">
  <sheetPr codeName="Sheet5"/>
  <dimension ref="A1:G9"/>
  <sheetViews>
    <sheetView workbookViewId="0">
      <selection activeCell="E1" sqref="E1:E5"/>
    </sheetView>
  </sheetViews>
  <sheetFormatPr defaultRowHeight="14.5" x14ac:dyDescent="0.35"/>
  <cols>
    <col min="1" max="1" width="13.81640625" bestFit="1" customWidth="1"/>
  </cols>
  <sheetData>
    <row r="1" spans="1:7" x14ac:dyDescent="0.35">
      <c r="A1" s="5" t="s">
        <v>10</v>
      </c>
      <c r="B1" s="6"/>
      <c r="C1" s="6"/>
      <c r="D1" s="6"/>
      <c r="E1" s="6" t="s">
        <v>47</v>
      </c>
      <c r="F1" s="6"/>
      <c r="G1" s="6" t="s">
        <v>47</v>
      </c>
    </row>
    <row r="2" spans="1:7" x14ac:dyDescent="0.35">
      <c r="A2" s="6" t="s">
        <v>7</v>
      </c>
      <c r="B2" s="6"/>
      <c r="C2" s="6"/>
      <c r="D2" s="6"/>
      <c r="E2" s="6" t="s">
        <v>52</v>
      </c>
      <c r="F2" s="6"/>
      <c r="G2" s="6" t="s">
        <v>48</v>
      </c>
    </row>
    <row r="3" spans="1:7" x14ac:dyDescent="0.35">
      <c r="A3" s="6" t="s">
        <v>8</v>
      </c>
      <c r="B3" s="6"/>
      <c r="C3" s="6"/>
      <c r="D3" s="6"/>
      <c r="E3" s="6" t="s">
        <v>49</v>
      </c>
      <c r="F3" s="6"/>
      <c r="G3" s="6" t="s">
        <v>50</v>
      </c>
    </row>
    <row r="4" spans="1:7" x14ac:dyDescent="0.35">
      <c r="A4" s="6" t="s">
        <v>9</v>
      </c>
      <c r="B4" s="6"/>
      <c r="C4" s="6"/>
      <c r="D4" s="6"/>
      <c r="E4" s="6" t="s">
        <v>50</v>
      </c>
      <c r="F4" s="6"/>
      <c r="G4" s="6" t="s">
        <v>51</v>
      </c>
    </row>
    <row r="5" spans="1:7" x14ac:dyDescent="0.35">
      <c r="A5" s="6"/>
      <c r="B5" s="6"/>
      <c r="C5" s="6"/>
      <c r="D5" s="6"/>
      <c r="E5" s="6" t="s">
        <v>51</v>
      </c>
      <c r="F5" s="6"/>
      <c r="G5" s="6"/>
    </row>
    <row r="6" spans="1:7" x14ac:dyDescent="0.35">
      <c r="A6" s="6"/>
      <c r="B6" s="6"/>
      <c r="C6" s="6"/>
      <c r="D6" s="6"/>
      <c r="E6" s="6"/>
      <c r="F6" s="6"/>
      <c r="G6" s="6"/>
    </row>
    <row r="7" spans="1:7" x14ac:dyDescent="0.35">
      <c r="A7" s="6"/>
      <c r="B7" s="6"/>
      <c r="C7" s="6"/>
      <c r="D7" s="6"/>
      <c r="E7" s="6"/>
      <c r="F7" s="6"/>
      <c r="G7" s="6"/>
    </row>
    <row r="8" spans="1:7" x14ac:dyDescent="0.35">
      <c r="A8" s="7">
        <v>36526</v>
      </c>
      <c r="B8" s="6"/>
      <c r="C8" s="6"/>
      <c r="D8" s="6"/>
      <c r="E8" s="6"/>
      <c r="F8" s="6"/>
      <c r="G8" s="6"/>
    </row>
    <row r="9" spans="1:7" x14ac:dyDescent="0.35">
      <c r="A9" s="7">
        <f ca="1">TODAY()</f>
        <v>45574</v>
      </c>
      <c r="B9" s="6"/>
      <c r="C9" s="6"/>
      <c r="D9" s="6"/>
      <c r="E9" s="6"/>
      <c r="F9" s="6"/>
      <c r="G9" s="6"/>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6B9C31-5B04-483F-B5B7-1061798AB929}">
  <sheetPr codeName="Sheet6">
    <tabColor rgb="FF00853F"/>
    <pageSetUpPr fitToPage="1"/>
  </sheetPr>
  <dimension ref="A1:P10"/>
  <sheetViews>
    <sheetView showGridLines="0" zoomScale="68" zoomScaleNormal="68" workbookViewId="0">
      <pane ySplit="1" topLeftCell="A2" activePane="bottomLeft" state="frozen"/>
      <selection pane="bottomLeft" activeCell="I2" sqref="I2:I10"/>
    </sheetView>
  </sheetViews>
  <sheetFormatPr defaultColWidth="9.08984375" defaultRowHeight="29.4" customHeight="1" x14ac:dyDescent="0.35"/>
  <cols>
    <col min="1" max="1" width="13.1796875" style="17" customWidth="1"/>
    <col min="2" max="2" width="48.81640625" style="17" customWidth="1"/>
    <col min="3" max="3" width="15.81640625" style="17" customWidth="1"/>
    <col min="4" max="4" width="63.81640625" style="17" customWidth="1"/>
    <col min="5" max="5" width="25" style="17" customWidth="1"/>
    <col min="6" max="6" width="28.453125" style="17" customWidth="1"/>
    <col min="7" max="7" width="26" style="17" customWidth="1"/>
    <col min="8" max="8" width="12" style="17" customWidth="1"/>
    <col min="9" max="9" width="15.6328125" style="17" customWidth="1"/>
    <col min="10" max="10" width="21.81640625" style="17" customWidth="1"/>
    <col min="11" max="15" width="23.81640625" style="17" customWidth="1"/>
    <col min="16" max="16384" width="9.08984375" style="17"/>
  </cols>
  <sheetData>
    <row r="1" spans="1:16" s="20" customFormat="1" ht="41" customHeight="1" thickBot="1" x14ac:dyDescent="0.4">
      <c r="A1" s="83" t="s">
        <v>6</v>
      </c>
      <c r="B1" s="83" t="s">
        <v>1</v>
      </c>
      <c r="C1" s="83" t="s">
        <v>27</v>
      </c>
      <c r="D1" s="83" t="s">
        <v>5</v>
      </c>
      <c r="E1" s="83" t="s">
        <v>3</v>
      </c>
      <c r="F1" s="83" t="s">
        <v>53</v>
      </c>
      <c r="G1" s="83" t="s">
        <v>45</v>
      </c>
      <c r="H1" s="83" t="s">
        <v>11</v>
      </c>
      <c r="I1" s="83" t="s">
        <v>46</v>
      </c>
      <c r="J1" s="83" t="s">
        <v>57</v>
      </c>
      <c r="K1" s="19"/>
      <c r="L1" s="19"/>
      <c r="M1" s="19"/>
      <c r="N1" s="19"/>
      <c r="O1" s="19"/>
      <c r="P1" s="19"/>
    </row>
    <row r="2" spans="1:16" ht="58.5" customHeight="1" thickBot="1" x14ac:dyDescent="0.4">
      <c r="A2" s="143">
        <v>1.1000000000000001</v>
      </c>
      <c r="B2" s="146" t="s">
        <v>68</v>
      </c>
      <c r="C2" s="63" t="s">
        <v>12</v>
      </c>
      <c r="D2" s="78" t="s">
        <v>69</v>
      </c>
      <c r="E2" s="66"/>
      <c r="F2" s="66"/>
      <c r="G2" s="66"/>
      <c r="H2" s="66"/>
      <c r="I2" s="66"/>
      <c r="J2" s="67"/>
      <c r="K2" s="18"/>
      <c r="M2" s="59"/>
      <c r="N2" s="18"/>
      <c r="O2" s="18"/>
      <c r="P2" s="18"/>
    </row>
    <row r="3" spans="1:16" ht="68.5" customHeight="1" thickBot="1" x14ac:dyDescent="0.4">
      <c r="A3" s="144">
        <f t="shared" ref="A3:B6" si="0">A2</f>
        <v>1.1000000000000001</v>
      </c>
      <c r="B3" s="147" t="str">
        <f t="shared" si="0"/>
        <v>There is an overarching, strategic, needs-based information governance training programme in place.</v>
      </c>
      <c r="C3" s="27" t="s">
        <v>13</v>
      </c>
      <c r="D3" s="46" t="s">
        <v>70</v>
      </c>
      <c r="E3" s="66"/>
      <c r="F3" s="14"/>
      <c r="G3" s="14"/>
      <c r="H3" s="14"/>
      <c r="I3" s="66"/>
      <c r="J3" s="68"/>
      <c r="K3" s="18"/>
      <c r="M3" s="59"/>
      <c r="N3" s="18"/>
      <c r="O3" s="18"/>
      <c r="P3" s="18"/>
    </row>
    <row r="4" spans="1:16" ht="90.5" customHeight="1" thickBot="1" x14ac:dyDescent="0.4">
      <c r="A4" s="144">
        <f t="shared" si="0"/>
        <v>1.1000000000000001</v>
      </c>
      <c r="B4" s="147" t="str">
        <f t="shared" si="0"/>
        <v>There is an overarching, strategic, needs-based information governance training programme in place.</v>
      </c>
      <c r="C4" s="27" t="s">
        <v>14</v>
      </c>
      <c r="D4" s="46" t="s">
        <v>71</v>
      </c>
      <c r="E4" s="66"/>
      <c r="F4" s="14"/>
      <c r="G4" s="14"/>
      <c r="H4" s="14"/>
      <c r="I4" s="66"/>
      <c r="J4" s="68"/>
      <c r="K4" s="18"/>
      <c r="M4" s="59"/>
      <c r="N4" s="18"/>
      <c r="O4" s="18"/>
      <c r="P4" s="18"/>
    </row>
    <row r="5" spans="1:16" ht="52" customHeight="1" thickBot="1" x14ac:dyDescent="0.4">
      <c r="A5" s="144">
        <f t="shared" si="0"/>
        <v>1.1000000000000001</v>
      </c>
      <c r="B5" s="147" t="str">
        <f t="shared" si="0"/>
        <v>There is an overarching, strategic, needs-based information governance training programme in place.</v>
      </c>
      <c r="C5" s="27" t="s">
        <v>15</v>
      </c>
      <c r="D5" s="46" t="s">
        <v>72</v>
      </c>
      <c r="E5" s="66"/>
      <c r="F5" s="14"/>
      <c r="G5" s="14"/>
      <c r="H5" s="14"/>
      <c r="I5" s="66"/>
      <c r="J5" s="68"/>
      <c r="K5" s="18"/>
      <c r="M5" s="59"/>
      <c r="N5" s="18"/>
      <c r="O5" s="18"/>
      <c r="P5" s="18"/>
    </row>
    <row r="6" spans="1:16" ht="52.5" customHeight="1" thickBot="1" x14ac:dyDescent="0.4">
      <c r="A6" s="145">
        <f t="shared" si="0"/>
        <v>1.1000000000000001</v>
      </c>
      <c r="B6" s="148" t="str">
        <f t="shared" si="0"/>
        <v>There is an overarching, strategic, needs-based information governance training programme in place.</v>
      </c>
      <c r="C6" s="77" t="s">
        <v>73</v>
      </c>
      <c r="D6" s="70" t="s">
        <v>74</v>
      </c>
      <c r="E6" s="66"/>
      <c r="F6" s="71"/>
      <c r="G6" s="71"/>
      <c r="H6" s="71"/>
      <c r="I6" s="66"/>
      <c r="J6" s="72"/>
      <c r="K6" s="18"/>
      <c r="M6" s="59"/>
      <c r="N6" s="18"/>
      <c r="O6" s="18"/>
      <c r="P6" s="18"/>
    </row>
    <row r="7" spans="1:16" ht="42.5" customHeight="1" thickBot="1" x14ac:dyDescent="0.4">
      <c r="A7" s="175">
        <v>1.2</v>
      </c>
      <c r="B7" s="174" t="s">
        <v>75</v>
      </c>
      <c r="C7" s="73" t="s">
        <v>77</v>
      </c>
      <c r="D7" s="84" t="s">
        <v>78</v>
      </c>
      <c r="E7" s="66"/>
      <c r="F7" s="75"/>
      <c r="G7" s="75"/>
      <c r="H7" s="75"/>
      <c r="I7" s="66"/>
      <c r="J7" s="76"/>
      <c r="K7" s="18"/>
      <c r="M7" s="59"/>
      <c r="N7" s="18"/>
      <c r="O7" s="18"/>
      <c r="P7" s="18"/>
    </row>
    <row r="8" spans="1:16" ht="42.5" customHeight="1" thickBot="1" x14ac:dyDescent="0.4">
      <c r="A8" s="144">
        <f t="shared" ref="A8:B10" si="1">A7</f>
        <v>1.2</v>
      </c>
      <c r="B8" s="147" t="str">
        <f t="shared" si="1"/>
        <v>There is support from senior level staff to provide an information governance training programme that is effectively resourced.</v>
      </c>
      <c r="C8" s="47" t="s">
        <v>17</v>
      </c>
      <c r="D8" s="46" t="s">
        <v>79</v>
      </c>
      <c r="E8" s="66"/>
      <c r="F8" s="14"/>
      <c r="G8" s="14"/>
      <c r="H8" s="14"/>
      <c r="I8" s="66"/>
      <c r="J8" s="68"/>
      <c r="K8" s="18"/>
      <c r="M8" s="59"/>
      <c r="N8" s="18"/>
      <c r="O8" s="18"/>
      <c r="P8" s="18"/>
    </row>
    <row r="9" spans="1:16" ht="42.5" customHeight="1" thickBot="1" x14ac:dyDescent="0.4">
      <c r="A9" s="144">
        <f t="shared" si="1"/>
        <v>1.2</v>
      </c>
      <c r="B9" s="147" t="str">
        <f t="shared" si="1"/>
        <v>There is support from senior level staff to provide an information governance training programme that is effectively resourced.</v>
      </c>
      <c r="C9" s="47" t="s">
        <v>16</v>
      </c>
      <c r="D9" s="46" t="s">
        <v>80</v>
      </c>
      <c r="E9" s="66"/>
      <c r="F9" s="14"/>
      <c r="G9" s="14"/>
      <c r="H9" s="14"/>
      <c r="I9" s="66"/>
      <c r="J9" s="68"/>
      <c r="K9" s="18"/>
      <c r="M9" s="59"/>
      <c r="N9" s="18"/>
      <c r="O9" s="18"/>
      <c r="P9" s="18"/>
    </row>
    <row r="10" spans="1:16" ht="42.5" customHeight="1" thickBot="1" x14ac:dyDescent="0.4">
      <c r="A10" s="145">
        <f t="shared" si="1"/>
        <v>1.2</v>
      </c>
      <c r="B10" s="148" t="str">
        <f t="shared" si="1"/>
        <v>There is support from senior level staff to provide an information governance training programme that is effectively resourced.</v>
      </c>
      <c r="C10" s="69" t="s">
        <v>76</v>
      </c>
      <c r="D10" s="79" t="s">
        <v>81</v>
      </c>
      <c r="E10" s="66"/>
      <c r="F10" s="71"/>
      <c r="G10" s="71"/>
      <c r="H10" s="71"/>
      <c r="I10" s="66"/>
      <c r="J10" s="72"/>
      <c r="K10" s="18"/>
      <c r="M10" s="59"/>
      <c r="N10" s="18"/>
      <c r="O10" s="18"/>
      <c r="P10" s="18"/>
    </row>
  </sheetData>
  <sheetProtection formatColumns="0" formatRows="0" autoFilter="0"/>
  <autoFilter ref="A1:J10" xr:uid="{E86B9C31-5B04-483F-B5B7-1061798AB929}"/>
  <mergeCells count="4">
    <mergeCell ref="B2:B6"/>
    <mergeCell ref="B7:B10"/>
    <mergeCell ref="A2:A6"/>
    <mergeCell ref="A7:A10"/>
  </mergeCells>
  <phoneticPr fontId="17" type="noConversion"/>
  <conditionalFormatting sqref="E2:E10">
    <cfRule type="containsText" dxfId="48" priority="16" operator="containsText" text="Not Applicable">
      <formula>NOT(ISERROR(SEARCH("Not Applicable",E2)))</formula>
    </cfRule>
    <cfRule type="containsText" dxfId="47" priority="17" operator="containsText" text="Not meeting">
      <formula>NOT(ISERROR(SEARCH("Not meeting",E2)))</formula>
    </cfRule>
    <cfRule type="containsText" dxfId="46" priority="18" operator="containsText" text="Partially">
      <formula>NOT(ISERROR(SEARCH("Partially",E2)))</formula>
    </cfRule>
    <cfRule type="containsText" dxfId="45" priority="19" operator="containsText" text="Fully">
      <formula>NOT(ISERROR(SEARCH("Fully",E2)))</formula>
    </cfRule>
  </conditionalFormatting>
  <conditionalFormatting sqref="K2:K10 N2:O10">
    <cfRule type="notContainsBlanks" dxfId="43" priority="10">
      <formula>LEN(TRIM(K2))&gt;0</formula>
    </cfRule>
  </conditionalFormatting>
  <conditionalFormatting sqref="K1:O1">
    <cfRule type="notContainsBlanks" dxfId="42" priority="11">
      <formula>LEN(TRIM(K1))&gt;0</formula>
    </cfRule>
  </conditionalFormatting>
  <pageMargins left="0.7" right="0.7" top="0.75" bottom="0.75" header="0.3" footer="0.3"/>
  <pageSetup paperSize="9" scale="34" fitToHeight="0" orientation="portrait" r:id="rId1"/>
  <extLst>
    <ext xmlns:x14="http://schemas.microsoft.com/office/spreadsheetml/2009/9/main" uri="{78C0D931-6437-407d-A8EE-F0AAD7539E65}">
      <x14:conditionalFormattings>
        <x14:conditionalFormatting xmlns:xm="http://schemas.microsoft.com/office/excel/2006/main">
          <x14:cfRule type="cellIs" priority="15" operator="between" id="{9A0E3138-F5E6-45E5-92E2-A3C8D4FB6144}">
            <xm:f>Lookup!$A$8</xm:f>
            <xm:f>Lookup!$A$9</xm:f>
            <x14:dxf>
              <font>
                <b/>
                <i val="0"/>
                <color theme="0"/>
              </font>
              <fill>
                <patternFill>
                  <bgColor rgb="FFFF0000"/>
                </patternFill>
              </fill>
            </x14:dxf>
          </x14:cfRule>
          <xm:sqref>J2:J10</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D43A211A-C7FE-4C29-95CB-891BF60000F1}">
          <x14:formula1>
            <xm:f>Lookup!$A$1:$A$4</xm:f>
          </x14:formula1>
          <xm:sqref>E2:E10</xm:sqref>
        </x14:dataValidation>
        <x14:dataValidation type="list" allowBlank="1" showInputMessage="1" showErrorMessage="1" xr:uid="{1DCA29BD-327A-4E0C-BCC5-680A7304A363}">
          <x14:formula1>
            <xm:f>Lookup!$E$1:$E$5</xm:f>
          </x14:formula1>
          <xm:sqref>I2:I10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4D5D2F-A6CE-4F78-94DF-B65C5880BF6E}">
  <sheetPr codeName="Sheet7">
    <tabColor rgb="FFF99D31"/>
  </sheetPr>
  <dimension ref="A1:P9"/>
  <sheetViews>
    <sheetView showGridLines="0" zoomScale="68" zoomScaleNormal="68" workbookViewId="0">
      <pane ySplit="1" topLeftCell="A2" activePane="bottomLeft" state="frozen"/>
      <selection pane="bottomLeft" sqref="A1:J1"/>
    </sheetView>
  </sheetViews>
  <sheetFormatPr defaultColWidth="9.08984375" defaultRowHeight="15" x14ac:dyDescent="0.3"/>
  <cols>
    <col min="1" max="1" width="10.6328125" style="16" customWidth="1"/>
    <col min="2" max="2" width="48.81640625" style="16" customWidth="1"/>
    <col min="3" max="3" width="13.6328125" style="16" customWidth="1"/>
    <col min="4" max="4" width="63.81640625" style="16" customWidth="1"/>
    <col min="5" max="5" width="25" style="16" customWidth="1"/>
    <col min="6" max="6" width="28.453125" style="16" customWidth="1"/>
    <col min="7" max="7" width="26" style="16" customWidth="1"/>
    <col min="8" max="8" width="12" style="16" customWidth="1"/>
    <col min="9" max="9" width="16.08984375" style="16" customWidth="1"/>
    <col min="10" max="10" width="23.08984375" style="16" customWidth="1"/>
    <col min="11" max="15" width="23.81640625" style="16" customWidth="1"/>
    <col min="16" max="16384" width="9.08984375" style="16"/>
  </cols>
  <sheetData>
    <row r="1" spans="1:16" ht="41.25" customHeight="1" thickBot="1" x14ac:dyDescent="0.35">
      <c r="A1" s="93" t="s">
        <v>6</v>
      </c>
      <c r="B1" s="93" t="s">
        <v>1</v>
      </c>
      <c r="C1" s="93" t="s">
        <v>27</v>
      </c>
      <c r="D1" s="93" t="s">
        <v>5</v>
      </c>
      <c r="E1" s="93" t="s">
        <v>54</v>
      </c>
      <c r="F1" s="93" t="s">
        <v>53</v>
      </c>
      <c r="G1" s="93" t="s">
        <v>45</v>
      </c>
      <c r="H1" s="94" t="s">
        <v>11</v>
      </c>
      <c r="I1" s="94" t="s">
        <v>46</v>
      </c>
      <c r="J1" s="94" t="s">
        <v>58</v>
      </c>
      <c r="K1" s="15"/>
      <c r="L1" s="15"/>
      <c r="M1" s="15"/>
      <c r="N1" s="15"/>
      <c r="O1" s="15"/>
      <c r="P1" s="15"/>
    </row>
    <row r="2" spans="1:16" ht="74.400000000000006" customHeight="1" x14ac:dyDescent="0.3">
      <c r="A2" s="143">
        <v>2.1</v>
      </c>
      <c r="B2" s="146" t="s">
        <v>83</v>
      </c>
      <c r="C2" s="63" t="s">
        <v>18</v>
      </c>
      <c r="D2" s="65" t="s">
        <v>84</v>
      </c>
      <c r="E2" s="66"/>
      <c r="F2" s="66"/>
      <c r="G2" s="66"/>
      <c r="H2" s="66"/>
      <c r="I2" s="66"/>
      <c r="J2" s="67"/>
      <c r="K2" s="15"/>
      <c r="L2" s="15"/>
      <c r="M2" s="15"/>
      <c r="N2" s="15"/>
      <c r="O2" s="15"/>
      <c r="P2" s="15"/>
    </row>
    <row r="3" spans="1:16" ht="58" customHeight="1" x14ac:dyDescent="0.3">
      <c r="A3" s="144"/>
      <c r="B3" s="147"/>
      <c r="C3" s="27" t="s">
        <v>19</v>
      </c>
      <c r="D3" s="49" t="s">
        <v>85</v>
      </c>
      <c r="E3" s="14"/>
      <c r="F3" s="14"/>
      <c r="G3" s="14"/>
      <c r="H3" s="14"/>
      <c r="I3" s="14"/>
      <c r="J3" s="68"/>
      <c r="K3" s="15"/>
      <c r="L3" s="15"/>
      <c r="M3" s="15"/>
      <c r="N3" s="15"/>
      <c r="O3" s="15"/>
      <c r="P3" s="15"/>
    </row>
    <row r="4" spans="1:16" ht="48.5" customHeight="1" x14ac:dyDescent="0.3">
      <c r="A4" s="144"/>
      <c r="B4" s="147"/>
      <c r="C4" s="27" t="s">
        <v>20</v>
      </c>
      <c r="D4" s="49" t="s">
        <v>86</v>
      </c>
      <c r="E4" s="14"/>
      <c r="F4" s="14"/>
      <c r="G4" s="14"/>
      <c r="H4" s="14"/>
      <c r="I4" s="14"/>
      <c r="J4" s="68"/>
      <c r="K4" s="15"/>
      <c r="L4" s="15"/>
      <c r="M4" s="15"/>
      <c r="N4" s="15"/>
      <c r="O4" s="15"/>
      <c r="P4" s="15"/>
    </row>
    <row r="5" spans="1:16" ht="48.5" customHeight="1" x14ac:dyDescent="0.3">
      <c r="A5" s="144"/>
      <c r="B5" s="147"/>
      <c r="C5" s="27" t="s">
        <v>92</v>
      </c>
      <c r="D5" s="49" t="s">
        <v>87</v>
      </c>
      <c r="E5" s="14"/>
      <c r="F5" s="14"/>
      <c r="G5" s="14"/>
      <c r="H5" s="14"/>
      <c r="I5" s="14"/>
      <c r="J5" s="68"/>
      <c r="K5" s="15"/>
      <c r="L5" s="15"/>
      <c r="M5" s="15"/>
      <c r="N5" s="15"/>
      <c r="O5" s="15"/>
      <c r="P5" s="15"/>
    </row>
    <row r="6" spans="1:16" ht="59.5" customHeight="1" x14ac:dyDescent="0.3">
      <c r="A6" s="144"/>
      <c r="B6" s="147"/>
      <c r="C6" s="27" t="s">
        <v>93</v>
      </c>
      <c r="D6" s="49" t="s">
        <v>88</v>
      </c>
      <c r="E6" s="14"/>
      <c r="F6" s="14"/>
      <c r="G6" s="14"/>
      <c r="H6" s="14"/>
      <c r="I6" s="14"/>
      <c r="J6" s="68"/>
      <c r="K6" s="15"/>
      <c r="L6" s="15"/>
      <c r="M6" s="15"/>
      <c r="N6" s="15"/>
      <c r="O6" s="15"/>
      <c r="P6" s="15"/>
    </row>
    <row r="7" spans="1:16" ht="59.5" customHeight="1" x14ac:dyDescent="0.3">
      <c r="A7" s="144"/>
      <c r="B7" s="147"/>
      <c r="C7" s="27" t="s">
        <v>94</v>
      </c>
      <c r="D7" s="49" t="s">
        <v>89</v>
      </c>
      <c r="E7" s="14"/>
      <c r="F7" s="14"/>
      <c r="G7" s="14"/>
      <c r="H7" s="14"/>
      <c r="I7" s="14"/>
      <c r="J7" s="68"/>
      <c r="K7" s="15"/>
      <c r="L7" s="15"/>
      <c r="M7" s="15"/>
      <c r="N7" s="15"/>
      <c r="O7" s="15"/>
      <c r="P7" s="15"/>
    </row>
    <row r="8" spans="1:16" ht="56" customHeight="1" x14ac:dyDescent="0.3">
      <c r="A8" s="144"/>
      <c r="B8" s="147"/>
      <c r="C8" s="27" t="s">
        <v>95</v>
      </c>
      <c r="D8" s="46" t="s">
        <v>90</v>
      </c>
      <c r="E8" s="14"/>
      <c r="F8" s="14"/>
      <c r="G8" s="14"/>
      <c r="H8" s="14"/>
      <c r="I8" s="14"/>
      <c r="J8" s="68"/>
      <c r="K8" s="15"/>
      <c r="L8" s="15"/>
      <c r="M8" s="15"/>
      <c r="N8" s="15"/>
      <c r="O8" s="15"/>
      <c r="P8" s="15"/>
    </row>
    <row r="9" spans="1:16" ht="77" customHeight="1" thickBot="1" x14ac:dyDescent="0.35">
      <c r="A9" s="145"/>
      <c r="B9" s="148"/>
      <c r="C9" s="77" t="s">
        <v>96</v>
      </c>
      <c r="D9" s="70" t="s">
        <v>91</v>
      </c>
      <c r="E9" s="71"/>
      <c r="F9" s="71"/>
      <c r="G9" s="71"/>
      <c r="H9" s="71"/>
      <c r="I9" s="71"/>
      <c r="J9" s="72"/>
      <c r="K9" s="15"/>
      <c r="L9" s="15"/>
      <c r="M9" s="15"/>
      <c r="N9" s="15"/>
      <c r="O9" s="15"/>
      <c r="P9" s="15"/>
    </row>
  </sheetData>
  <sheetProtection formatColumns="0" formatRows="0" autoFilter="0"/>
  <autoFilter ref="A1:J1" xr:uid="{B26F4707-C058-4C27-A444-8A197D47CCFB}"/>
  <mergeCells count="2">
    <mergeCell ref="B2:B9"/>
    <mergeCell ref="A2:A9"/>
  </mergeCells>
  <phoneticPr fontId="17" type="noConversion"/>
  <conditionalFormatting sqref="E2:E9">
    <cfRule type="containsText" dxfId="41" priority="13" operator="containsText" text="Not Applicable">
      <formula>NOT(ISERROR(SEARCH("Not Applicable",E2)))</formula>
    </cfRule>
    <cfRule type="containsText" dxfId="40" priority="14" operator="containsText" text="Not meeting">
      <formula>NOT(ISERROR(SEARCH("Not meeting",E2)))</formula>
    </cfRule>
    <cfRule type="containsText" dxfId="39" priority="15" operator="containsText" text="Partially">
      <formula>NOT(ISERROR(SEARCH("Partially",E2)))</formula>
    </cfRule>
    <cfRule type="containsText" dxfId="38" priority="16" operator="containsText" text="Fully">
      <formula>NOT(ISERROR(SEARCH("Fully",E2)))</formula>
    </cfRule>
  </conditionalFormatting>
  <conditionalFormatting sqref="K1:O1">
    <cfRule type="notContainsBlanks" dxfId="36" priority="11">
      <formula>LEN(TRIM(K1))&gt;0</formula>
    </cfRule>
  </conditionalFormatting>
  <conditionalFormatting sqref="K1:O9">
    <cfRule type="notContainsBlanks" dxfId="35" priority="10">
      <formula>LEN(TRIM(K1))&gt;0</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1" operator="between" id="{FE365418-EDD6-48EB-AC85-DE6B3D001FDF}">
            <xm:f>Lookup!$A$8</xm:f>
            <xm:f>Lookup!$A$9</xm:f>
            <x14:dxf>
              <font>
                <b/>
                <i val="0"/>
                <color theme="0"/>
              </font>
              <fill>
                <patternFill>
                  <bgColor rgb="FFFF0000"/>
                </patternFill>
              </fill>
            </x14:dxf>
          </x14:cfRule>
          <xm:sqref>J2:J9</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9219A45C-7582-4E82-8ECE-EBFC4D76ED55}">
          <x14:formula1>
            <xm:f>Lookup!$A$1:$A$4</xm:f>
          </x14:formula1>
          <xm:sqref>E2:E9</xm:sqref>
        </x14:dataValidation>
        <x14:dataValidation type="list" allowBlank="1" showInputMessage="1" showErrorMessage="1" xr:uid="{012CFD87-4D3C-43C1-A0F2-4059830C305B}">
          <x14:formula1>
            <xm:f>Lookup!$E$1:$E$5</xm:f>
          </x14:formula1>
          <xm:sqref>I2:I9</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E4956E-7E0B-429F-A23A-5A85A22A67CB}">
  <sheetPr codeName="Sheet8">
    <tabColor rgb="FFC11728"/>
  </sheetPr>
  <dimension ref="A1:P10"/>
  <sheetViews>
    <sheetView showGridLines="0" zoomScale="68" zoomScaleNormal="68" workbookViewId="0">
      <pane ySplit="1" topLeftCell="A2" activePane="bottomLeft" state="frozen"/>
      <selection pane="bottomLeft" activeCell="J2" sqref="J2"/>
    </sheetView>
  </sheetViews>
  <sheetFormatPr defaultColWidth="9.08984375" defaultRowHeight="15" x14ac:dyDescent="0.3"/>
  <cols>
    <col min="1" max="1" width="11.81640625" style="16" customWidth="1"/>
    <col min="2" max="2" width="48.81640625" style="17" customWidth="1"/>
    <col min="3" max="3" width="15.1796875" style="16" customWidth="1"/>
    <col min="4" max="4" width="63.81640625" style="16" customWidth="1"/>
    <col min="5" max="5" width="24.6328125" style="16" customWidth="1"/>
    <col min="6" max="6" width="28.453125" style="16" customWidth="1"/>
    <col min="7" max="7" width="26" style="16" customWidth="1"/>
    <col min="8" max="8" width="12" style="16" customWidth="1"/>
    <col min="9" max="9" width="16.81640625" style="16" customWidth="1"/>
    <col min="10" max="10" width="24.08984375" style="16" customWidth="1"/>
    <col min="11" max="15" width="25.453125" style="16" customWidth="1"/>
    <col min="16" max="16384" width="9.08984375" style="16"/>
  </cols>
  <sheetData>
    <row r="1" spans="1:16" ht="41" customHeight="1" thickBot="1" x14ac:dyDescent="0.35">
      <c r="A1" s="82" t="s">
        <v>6</v>
      </c>
      <c r="B1" s="82" t="s">
        <v>1</v>
      </c>
      <c r="C1" s="82" t="s">
        <v>27</v>
      </c>
      <c r="D1" s="82" t="s">
        <v>5</v>
      </c>
      <c r="E1" s="82" t="s">
        <v>3</v>
      </c>
      <c r="F1" s="82" t="s">
        <v>55</v>
      </c>
      <c r="G1" s="82" t="s">
        <v>45</v>
      </c>
      <c r="H1" s="82" t="s">
        <v>11</v>
      </c>
      <c r="I1" s="82" t="s">
        <v>46</v>
      </c>
      <c r="J1" s="82" t="s">
        <v>58</v>
      </c>
      <c r="K1" s="15"/>
      <c r="L1" s="15"/>
      <c r="M1" s="15"/>
      <c r="N1" s="15"/>
      <c r="O1" s="15"/>
      <c r="P1" s="15"/>
    </row>
    <row r="2" spans="1:16" ht="72" customHeight="1" x14ac:dyDescent="0.3">
      <c r="A2" s="143">
        <v>3.1</v>
      </c>
      <c r="B2" s="146" t="s">
        <v>98</v>
      </c>
      <c r="C2" s="63" t="s">
        <v>21</v>
      </c>
      <c r="D2" s="65" t="s">
        <v>102</v>
      </c>
      <c r="E2" s="66"/>
      <c r="F2" s="66"/>
      <c r="G2" s="66"/>
      <c r="H2" s="66"/>
      <c r="I2" s="66"/>
      <c r="J2" s="67"/>
      <c r="K2" s="15"/>
      <c r="L2" s="15"/>
      <c r="M2" s="15"/>
      <c r="N2" s="15"/>
      <c r="O2" s="15"/>
      <c r="P2" s="15"/>
    </row>
    <row r="3" spans="1:16" ht="64.5" customHeight="1" x14ac:dyDescent="0.3">
      <c r="A3" s="144"/>
      <c r="B3" s="147"/>
      <c r="C3" s="27" t="s">
        <v>22</v>
      </c>
      <c r="D3" s="49" t="s">
        <v>103</v>
      </c>
      <c r="E3" s="14"/>
      <c r="F3" s="14"/>
      <c r="G3" s="14"/>
      <c r="H3" s="14"/>
      <c r="I3" s="14"/>
      <c r="J3" s="68"/>
      <c r="K3" s="15"/>
      <c r="L3" s="15"/>
      <c r="M3" s="15"/>
      <c r="N3" s="15"/>
      <c r="O3" s="15"/>
      <c r="P3" s="15"/>
    </row>
    <row r="4" spans="1:16" ht="45" customHeight="1" x14ac:dyDescent="0.3">
      <c r="A4" s="144"/>
      <c r="B4" s="147"/>
      <c r="C4" s="27" t="s">
        <v>23</v>
      </c>
      <c r="D4" s="49" t="s">
        <v>104</v>
      </c>
      <c r="E4" s="14"/>
      <c r="F4" s="14"/>
      <c r="G4" s="14"/>
      <c r="H4" s="14"/>
      <c r="I4" s="14"/>
      <c r="J4" s="68"/>
      <c r="K4" s="15"/>
      <c r="L4" s="15"/>
      <c r="M4" s="15"/>
      <c r="N4" s="15"/>
      <c r="O4" s="15"/>
      <c r="P4" s="15"/>
    </row>
    <row r="5" spans="1:16" ht="45" customHeight="1" x14ac:dyDescent="0.3">
      <c r="A5" s="144"/>
      <c r="B5" s="147"/>
      <c r="C5" s="27" t="s">
        <v>24</v>
      </c>
      <c r="D5" s="49" t="s">
        <v>105</v>
      </c>
      <c r="E5" s="14"/>
      <c r="F5" s="14"/>
      <c r="G5" s="14"/>
      <c r="H5" s="14"/>
      <c r="I5" s="14"/>
      <c r="J5" s="68"/>
      <c r="K5" s="15"/>
      <c r="L5" s="15"/>
      <c r="M5" s="15"/>
      <c r="N5" s="15"/>
      <c r="O5" s="15"/>
      <c r="P5" s="15"/>
    </row>
    <row r="6" spans="1:16" ht="45" customHeight="1" x14ac:dyDescent="0.3">
      <c r="A6" s="144"/>
      <c r="B6" s="147"/>
      <c r="C6" s="27" t="s">
        <v>25</v>
      </c>
      <c r="D6" s="49" t="s">
        <v>106</v>
      </c>
      <c r="E6" s="14"/>
      <c r="F6" s="14"/>
      <c r="G6" s="14"/>
      <c r="H6" s="14"/>
      <c r="I6" s="14"/>
      <c r="J6" s="68"/>
      <c r="K6" s="15"/>
      <c r="L6" s="15"/>
      <c r="M6" s="15"/>
      <c r="N6" s="15"/>
      <c r="O6" s="15"/>
      <c r="P6" s="15"/>
    </row>
    <row r="7" spans="1:16" ht="64.5" customHeight="1" x14ac:dyDescent="0.3">
      <c r="A7" s="144"/>
      <c r="B7" s="147"/>
      <c r="C7" s="27" t="s">
        <v>26</v>
      </c>
      <c r="D7" s="49" t="s">
        <v>107</v>
      </c>
      <c r="E7" s="14"/>
      <c r="F7" s="14"/>
      <c r="G7" s="14"/>
      <c r="H7" s="14"/>
      <c r="I7" s="14"/>
      <c r="J7" s="68"/>
      <c r="K7" s="15"/>
      <c r="L7" s="15"/>
      <c r="M7" s="15"/>
      <c r="N7" s="15"/>
      <c r="O7" s="15"/>
      <c r="P7" s="15"/>
    </row>
    <row r="8" spans="1:16" ht="45" customHeight="1" x14ac:dyDescent="0.3">
      <c r="A8" s="144"/>
      <c r="B8" s="147"/>
      <c r="C8" s="27" t="s">
        <v>99</v>
      </c>
      <c r="D8" s="49" t="s">
        <v>108</v>
      </c>
      <c r="E8" s="14"/>
      <c r="F8" s="14"/>
      <c r="G8" s="14"/>
      <c r="H8" s="14"/>
      <c r="I8" s="14"/>
      <c r="J8" s="68"/>
      <c r="K8" s="15"/>
      <c r="L8" s="15"/>
      <c r="M8" s="15"/>
      <c r="N8" s="15"/>
      <c r="O8" s="15"/>
      <c r="P8" s="15"/>
    </row>
    <row r="9" spans="1:16" ht="45" customHeight="1" x14ac:dyDescent="0.3">
      <c r="A9" s="144"/>
      <c r="B9" s="147"/>
      <c r="C9" s="27" t="s">
        <v>100</v>
      </c>
      <c r="D9" s="49" t="s">
        <v>109</v>
      </c>
      <c r="E9" s="14"/>
      <c r="F9" s="14"/>
      <c r="G9" s="14"/>
      <c r="H9" s="14"/>
      <c r="I9" s="14"/>
      <c r="J9" s="68"/>
      <c r="K9" s="15"/>
      <c r="L9" s="15"/>
      <c r="M9" s="15"/>
      <c r="N9" s="15"/>
      <c r="O9" s="15"/>
      <c r="P9" s="15"/>
    </row>
    <row r="10" spans="1:16" ht="72" customHeight="1" thickBot="1" x14ac:dyDescent="0.35">
      <c r="A10" s="145"/>
      <c r="B10" s="148"/>
      <c r="C10" s="77" t="s">
        <v>101</v>
      </c>
      <c r="D10" s="79" t="s">
        <v>91</v>
      </c>
      <c r="E10" s="71"/>
      <c r="F10" s="71"/>
      <c r="G10" s="71"/>
      <c r="H10" s="71"/>
      <c r="I10" s="71"/>
      <c r="J10" s="72"/>
      <c r="K10" s="15"/>
      <c r="L10" s="15"/>
      <c r="M10" s="15"/>
      <c r="N10" s="15"/>
      <c r="O10" s="15"/>
      <c r="P10" s="15"/>
    </row>
  </sheetData>
  <sheetProtection formatColumns="0" formatRows="0" autoFilter="0"/>
  <autoFilter ref="A1:J1" xr:uid="{46F7AB4B-6743-4BEE-A147-812E76E67F26}"/>
  <mergeCells count="2">
    <mergeCell ref="B2:B10"/>
    <mergeCell ref="A2:A10"/>
  </mergeCells>
  <phoneticPr fontId="17" type="noConversion"/>
  <conditionalFormatting sqref="E2:E10">
    <cfRule type="containsText" dxfId="34" priority="8" operator="containsText" text="Not Applicable">
      <formula>NOT(ISERROR(SEARCH("Not Applicable",E2)))</formula>
    </cfRule>
    <cfRule type="containsText" dxfId="33" priority="9" operator="containsText" text="Not meeting">
      <formula>NOT(ISERROR(SEARCH("Not meeting",E2)))</formula>
    </cfRule>
    <cfRule type="containsText" dxfId="32" priority="10" operator="containsText" text="Partially">
      <formula>NOT(ISERROR(SEARCH("Partially",E2)))</formula>
    </cfRule>
    <cfRule type="containsText" dxfId="31" priority="11" operator="containsText" text="Fully">
      <formula>NOT(ISERROR(SEARCH("Fully",E2)))</formula>
    </cfRule>
  </conditionalFormatting>
  <conditionalFormatting sqref="K1:O1">
    <cfRule type="notContainsBlanks" dxfId="29" priority="6">
      <formula>LEN(TRIM(K1))&gt;0</formula>
    </cfRule>
  </conditionalFormatting>
  <conditionalFormatting sqref="K1:O10">
    <cfRule type="notContainsBlanks" dxfId="28" priority="5">
      <formula>LEN(TRIM(K1))&gt;0</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7" operator="between" id="{6822A88D-9760-4524-9DF4-B3BE3FC6D073}">
            <xm:f>Lookup!$A$8</xm:f>
            <xm:f>Lookup!$A$9</xm:f>
            <x14:dxf>
              <font>
                <b/>
                <i val="0"/>
                <color theme="0"/>
              </font>
              <fill>
                <patternFill>
                  <bgColor rgb="FFFF0000"/>
                </patternFill>
              </fill>
            </x14:dxf>
          </x14:cfRule>
          <xm:sqref>J2:J10</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58F08AAC-3B46-410C-ADD1-1DB2DDA6A4B7}">
          <x14:formula1>
            <xm:f>Lookup!$A$1:$A$4</xm:f>
          </x14:formula1>
          <xm:sqref>E2:E10</xm:sqref>
        </x14:dataValidation>
        <x14:dataValidation type="list" allowBlank="1" showInputMessage="1" showErrorMessage="1" xr:uid="{97EB2E15-B09D-4E92-9A01-EF69A666DCCE}">
          <x14:formula1>
            <xm:f>Lookup!$E$1:$E$5</xm:f>
          </x14:formula1>
          <xm:sqref>I2:I10</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B0A685-0C71-478D-A2BD-6F766DB4A3FF}">
  <sheetPr codeName="Sheet9">
    <tabColor rgb="FFDC83A6"/>
  </sheetPr>
  <dimension ref="A1:P9"/>
  <sheetViews>
    <sheetView showGridLines="0" zoomScale="68" zoomScaleNormal="68" workbookViewId="0">
      <pane ySplit="1" topLeftCell="A2" activePane="bottomLeft" state="frozen"/>
      <selection pane="bottomLeft" sqref="A1:J1"/>
    </sheetView>
  </sheetViews>
  <sheetFormatPr defaultColWidth="9.08984375" defaultRowHeight="15" x14ac:dyDescent="0.3"/>
  <cols>
    <col min="1" max="1" width="10.6328125" style="16" customWidth="1"/>
    <col min="2" max="2" width="48.81640625" style="16" customWidth="1"/>
    <col min="3" max="3" width="14.6328125" style="16" customWidth="1"/>
    <col min="4" max="4" width="63.81640625" style="16" customWidth="1"/>
    <col min="5" max="5" width="25" style="16" customWidth="1"/>
    <col min="6" max="6" width="28.453125" style="16" customWidth="1"/>
    <col min="7" max="7" width="26" style="16" customWidth="1"/>
    <col min="8" max="8" width="12" style="21" customWidth="1"/>
    <col min="9" max="9" width="17.54296875" style="21" customWidth="1"/>
    <col min="10" max="10" width="20.6328125" style="16" customWidth="1"/>
    <col min="11" max="15" width="26" style="16" customWidth="1"/>
    <col min="16" max="16384" width="9.08984375" style="16"/>
  </cols>
  <sheetData>
    <row r="1" spans="1:16" ht="37" customHeight="1" thickBot="1" x14ac:dyDescent="0.35">
      <c r="A1" s="95" t="s">
        <v>6</v>
      </c>
      <c r="B1" s="95" t="s">
        <v>1</v>
      </c>
      <c r="C1" s="95" t="s">
        <v>27</v>
      </c>
      <c r="D1" s="95" t="s">
        <v>5</v>
      </c>
      <c r="E1" s="95" t="s">
        <v>3</v>
      </c>
      <c r="F1" s="96" t="s">
        <v>53</v>
      </c>
      <c r="G1" s="95" t="s">
        <v>45</v>
      </c>
      <c r="H1" s="96" t="s">
        <v>4</v>
      </c>
      <c r="I1" s="96" t="s">
        <v>46</v>
      </c>
      <c r="J1" s="96" t="s">
        <v>59</v>
      </c>
      <c r="K1" s="15"/>
      <c r="L1" s="15"/>
      <c r="M1" s="15"/>
      <c r="N1" s="15"/>
      <c r="O1" s="15"/>
      <c r="P1" s="15"/>
    </row>
    <row r="2" spans="1:16" ht="64.5" customHeight="1" x14ac:dyDescent="0.3">
      <c r="A2" s="143">
        <v>4.0999999999999996</v>
      </c>
      <c r="B2" s="146" t="s">
        <v>111</v>
      </c>
      <c r="C2" s="64" t="s">
        <v>28</v>
      </c>
      <c r="D2" s="65" t="s">
        <v>112</v>
      </c>
      <c r="E2" s="66"/>
      <c r="F2" s="66"/>
      <c r="G2" s="66"/>
      <c r="H2" s="66"/>
      <c r="I2" s="66"/>
      <c r="J2" s="67"/>
      <c r="K2" s="15"/>
      <c r="L2" s="15"/>
      <c r="M2" s="15"/>
      <c r="N2" s="15"/>
      <c r="O2" s="15"/>
      <c r="P2" s="15"/>
    </row>
    <row r="3" spans="1:16" ht="134.5" customHeight="1" x14ac:dyDescent="0.3">
      <c r="A3" s="144"/>
      <c r="B3" s="147"/>
      <c r="C3" s="47" t="s">
        <v>29</v>
      </c>
      <c r="D3" s="49" t="s">
        <v>113</v>
      </c>
      <c r="E3" s="14"/>
      <c r="F3" s="14"/>
      <c r="G3" s="14"/>
      <c r="H3" s="14"/>
      <c r="I3" s="14"/>
      <c r="J3" s="68"/>
      <c r="K3" s="15"/>
      <c r="L3" s="15"/>
      <c r="M3" s="15"/>
      <c r="N3" s="15"/>
      <c r="O3" s="15"/>
      <c r="P3" s="15"/>
    </row>
    <row r="4" spans="1:16" ht="33" customHeight="1" x14ac:dyDescent="0.3">
      <c r="A4" s="144"/>
      <c r="B4" s="147"/>
      <c r="C4" s="47" t="s">
        <v>30</v>
      </c>
      <c r="D4" s="49" t="s">
        <v>114</v>
      </c>
      <c r="E4" s="14"/>
      <c r="F4" s="14"/>
      <c r="G4" s="14"/>
      <c r="H4" s="14"/>
      <c r="I4" s="14"/>
      <c r="J4" s="68"/>
      <c r="K4" s="15"/>
      <c r="L4" s="15"/>
      <c r="M4" s="15"/>
      <c r="N4" s="15"/>
      <c r="O4" s="15"/>
      <c r="P4" s="15"/>
    </row>
    <row r="5" spans="1:16" ht="33" customHeight="1" x14ac:dyDescent="0.3">
      <c r="A5" s="144"/>
      <c r="B5" s="147"/>
      <c r="C5" s="47" t="s">
        <v>61</v>
      </c>
      <c r="D5" s="49" t="s">
        <v>115</v>
      </c>
      <c r="E5" s="14"/>
      <c r="F5" s="14"/>
      <c r="G5" s="14"/>
      <c r="H5" s="14"/>
      <c r="I5" s="14"/>
      <c r="J5" s="68"/>
      <c r="K5" s="15"/>
      <c r="L5" s="15"/>
      <c r="M5" s="15"/>
      <c r="N5" s="15"/>
      <c r="O5" s="15"/>
      <c r="P5" s="15"/>
    </row>
    <row r="6" spans="1:16" ht="72.5" customHeight="1" x14ac:dyDescent="0.3">
      <c r="A6" s="144"/>
      <c r="B6" s="147"/>
      <c r="C6" s="47" t="s">
        <v>62</v>
      </c>
      <c r="D6" s="49" t="s">
        <v>116</v>
      </c>
      <c r="E6" s="14"/>
      <c r="F6" s="14"/>
      <c r="G6" s="14"/>
      <c r="H6" s="14"/>
      <c r="I6" s="14"/>
      <c r="J6" s="68"/>
      <c r="K6" s="15"/>
      <c r="L6" s="15"/>
      <c r="M6" s="15"/>
      <c r="N6" s="15"/>
      <c r="O6" s="15"/>
      <c r="P6" s="15"/>
    </row>
    <row r="7" spans="1:16" ht="64.5" customHeight="1" x14ac:dyDescent="0.3">
      <c r="A7" s="144"/>
      <c r="B7" s="147"/>
      <c r="C7" s="47" t="s">
        <v>63</v>
      </c>
      <c r="D7" s="49" t="s">
        <v>117</v>
      </c>
      <c r="E7" s="14"/>
      <c r="F7" s="14"/>
      <c r="G7" s="14"/>
      <c r="H7" s="14"/>
      <c r="I7" s="14"/>
      <c r="J7" s="68"/>
      <c r="K7" s="15"/>
      <c r="L7" s="15"/>
      <c r="M7" s="15"/>
      <c r="N7" s="15"/>
      <c r="O7" s="15"/>
      <c r="P7" s="15"/>
    </row>
    <row r="8" spans="1:16" ht="72.5" customHeight="1" x14ac:dyDescent="0.3">
      <c r="A8" s="144"/>
      <c r="B8" s="147"/>
      <c r="C8" s="47" t="s">
        <v>64</v>
      </c>
      <c r="D8" s="49" t="s">
        <v>118</v>
      </c>
      <c r="E8" s="14"/>
      <c r="F8" s="14"/>
      <c r="G8" s="14"/>
      <c r="H8" s="14"/>
      <c r="I8" s="14"/>
      <c r="J8" s="68"/>
      <c r="K8" s="15"/>
      <c r="L8" s="15"/>
      <c r="M8" s="15"/>
      <c r="N8" s="15"/>
      <c r="O8" s="15"/>
      <c r="P8" s="15"/>
    </row>
    <row r="9" spans="1:16" ht="70" customHeight="1" thickBot="1" x14ac:dyDescent="0.35">
      <c r="A9" s="145"/>
      <c r="B9" s="148"/>
      <c r="C9" s="69" t="s">
        <v>65</v>
      </c>
      <c r="D9" s="70" t="s">
        <v>91</v>
      </c>
      <c r="E9" s="71"/>
      <c r="F9" s="71"/>
      <c r="G9" s="71"/>
      <c r="H9" s="71"/>
      <c r="I9" s="71"/>
      <c r="J9" s="72"/>
      <c r="K9" s="15"/>
      <c r="L9" s="15"/>
      <c r="M9" s="15"/>
      <c r="N9" s="15"/>
      <c r="O9" s="15"/>
      <c r="P9" s="15"/>
    </row>
  </sheetData>
  <sheetProtection formatColumns="0" formatRows="0" autoFilter="0"/>
  <autoFilter ref="A1:J1" xr:uid="{FBEAAADF-D5CE-4E9C-9207-CFD4DB0226B3}"/>
  <mergeCells count="2">
    <mergeCell ref="B2:B9"/>
    <mergeCell ref="A2:A9"/>
  </mergeCells>
  <phoneticPr fontId="17" type="noConversion"/>
  <conditionalFormatting sqref="E2:E9">
    <cfRule type="containsText" dxfId="27" priority="4" operator="containsText" text="Not Applicable">
      <formula>NOT(ISERROR(SEARCH("Not Applicable",E2)))</formula>
    </cfRule>
    <cfRule type="containsText" dxfId="26" priority="5" operator="containsText" text="Not meeting">
      <formula>NOT(ISERROR(SEARCH("Not meeting",E2)))</formula>
    </cfRule>
    <cfRule type="containsText" dxfId="25" priority="6" operator="containsText" text="Partially">
      <formula>NOT(ISERROR(SEARCH("Partially",E2)))</formula>
    </cfRule>
    <cfRule type="containsText" dxfId="24" priority="7" operator="containsText" text="Fully">
      <formula>NOT(ISERROR(SEARCH("Fully",E2)))</formula>
    </cfRule>
  </conditionalFormatting>
  <conditionalFormatting sqref="K1:O1">
    <cfRule type="notContainsBlanks" dxfId="22" priority="2">
      <formula>LEN(TRIM(K1))&gt;0</formula>
    </cfRule>
  </conditionalFormatting>
  <conditionalFormatting sqref="K1:O9">
    <cfRule type="notContainsBlanks" dxfId="21" priority="1">
      <formula>LEN(TRIM(K1))&gt;0</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3" operator="between" id="{984E4729-CA87-499E-9F33-AF56C0DA9050}">
            <xm:f>Lookup!$A$8</xm:f>
            <xm:f>Lookup!$A$9</xm:f>
            <x14:dxf>
              <font>
                <b/>
                <i val="0"/>
                <color theme="0"/>
              </font>
              <fill>
                <patternFill>
                  <bgColor rgb="FFFF0000"/>
                </patternFill>
              </fill>
            </x14:dxf>
          </x14:cfRule>
          <xm:sqref>J2:J9</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F0038129-BB7A-4EBB-9DE9-E3505F0BDF17}">
          <x14:formula1>
            <xm:f>Lookup!$A$1:$A$4</xm:f>
          </x14:formula1>
          <xm:sqref>E2:E9</xm:sqref>
        </x14:dataValidation>
        <x14:dataValidation type="list" allowBlank="1" showInputMessage="1" showErrorMessage="1" xr:uid="{3001A4A3-8C0F-4697-8364-F5EA23562DD4}">
          <x14:formula1>
            <xm:f>Lookup!$E$1:$E$5</xm:f>
          </x14:formula1>
          <xm:sqref>I2:I9</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296855-61F2-44CA-9B77-5343862C7A0D}">
  <sheetPr codeName="Sheet10">
    <tabColor rgb="FFFFE153"/>
  </sheetPr>
  <dimension ref="A1:P9"/>
  <sheetViews>
    <sheetView showGridLines="0" zoomScale="68" zoomScaleNormal="68" workbookViewId="0">
      <pane xSplit="4" ySplit="1" topLeftCell="E2" activePane="bottomRight" state="frozen"/>
      <selection pane="topRight" activeCell="E1" sqref="E1"/>
      <selection pane="bottomLeft" activeCell="A2" sqref="A2"/>
      <selection pane="bottomRight" activeCell="I4" sqref="I4"/>
    </sheetView>
  </sheetViews>
  <sheetFormatPr defaultColWidth="9.08984375" defaultRowHeight="15" x14ac:dyDescent="0.3"/>
  <cols>
    <col min="1" max="1" width="10.6328125" style="16" customWidth="1"/>
    <col min="2" max="2" width="48.81640625" style="16" customWidth="1"/>
    <col min="3" max="3" width="15.1796875" style="16" customWidth="1"/>
    <col min="4" max="4" width="63.81640625" style="16" customWidth="1"/>
    <col min="5" max="5" width="25" style="16" customWidth="1"/>
    <col min="6" max="6" width="28.453125" style="16" customWidth="1"/>
    <col min="7" max="7" width="26" style="16" customWidth="1"/>
    <col min="8" max="8" width="12" style="16" customWidth="1"/>
    <col min="9" max="9" width="17.90625" style="16" customWidth="1"/>
    <col min="10" max="10" width="22.08984375" style="16" customWidth="1"/>
    <col min="11" max="16384" width="9.08984375" style="16"/>
  </cols>
  <sheetData>
    <row r="1" spans="1:16" ht="49.5" customHeight="1" thickBot="1" x14ac:dyDescent="0.35">
      <c r="A1" s="80" t="s">
        <v>6</v>
      </c>
      <c r="B1" s="80" t="s">
        <v>1</v>
      </c>
      <c r="C1" s="80" t="s">
        <v>27</v>
      </c>
      <c r="D1" s="80" t="s">
        <v>5</v>
      </c>
      <c r="E1" s="80" t="s">
        <v>3</v>
      </c>
      <c r="F1" s="80" t="s">
        <v>53</v>
      </c>
      <c r="G1" s="80" t="s">
        <v>45</v>
      </c>
      <c r="H1" s="81" t="s">
        <v>4</v>
      </c>
      <c r="I1" s="81" t="s">
        <v>46</v>
      </c>
      <c r="J1" s="81" t="s">
        <v>57</v>
      </c>
      <c r="K1" s="15"/>
      <c r="L1" s="15"/>
      <c r="M1" s="15"/>
      <c r="N1" s="15"/>
      <c r="O1" s="15"/>
      <c r="P1" s="15"/>
    </row>
    <row r="2" spans="1:16" ht="72.5" customHeight="1" x14ac:dyDescent="0.3">
      <c r="A2" s="143">
        <v>5.0999999999999996</v>
      </c>
      <c r="B2" s="146" t="s">
        <v>120</v>
      </c>
      <c r="C2" s="64" t="s">
        <v>31</v>
      </c>
      <c r="D2" s="65" t="s">
        <v>125</v>
      </c>
      <c r="E2" s="66"/>
      <c r="F2" s="66"/>
      <c r="G2" s="66"/>
      <c r="H2" s="66"/>
      <c r="I2" s="66"/>
      <c r="J2" s="67"/>
      <c r="K2" s="15"/>
      <c r="L2" s="15"/>
      <c r="M2" s="15"/>
      <c r="N2" s="15"/>
      <c r="O2" s="15"/>
      <c r="P2" s="15"/>
    </row>
    <row r="3" spans="1:16" ht="56.5" customHeight="1" x14ac:dyDescent="0.3">
      <c r="A3" s="144"/>
      <c r="B3" s="147"/>
      <c r="C3" s="47" t="s">
        <v>32</v>
      </c>
      <c r="D3" s="49" t="s">
        <v>126</v>
      </c>
      <c r="E3" s="14"/>
      <c r="F3" s="14"/>
      <c r="G3" s="14"/>
      <c r="H3" s="14"/>
      <c r="I3" s="14"/>
      <c r="J3" s="68"/>
      <c r="K3" s="15"/>
      <c r="L3" s="15"/>
      <c r="M3" s="15"/>
      <c r="N3" s="15"/>
      <c r="O3" s="15"/>
      <c r="P3" s="15"/>
    </row>
    <row r="4" spans="1:16" ht="56.5" customHeight="1" x14ac:dyDescent="0.3">
      <c r="A4" s="144"/>
      <c r="B4" s="147"/>
      <c r="C4" s="47" t="s">
        <v>33</v>
      </c>
      <c r="D4" s="49" t="s">
        <v>127</v>
      </c>
      <c r="E4" s="14"/>
      <c r="F4" s="14"/>
      <c r="G4" s="14"/>
      <c r="H4" s="14"/>
      <c r="I4" s="14"/>
      <c r="J4" s="68"/>
      <c r="K4" s="15"/>
      <c r="L4" s="15"/>
      <c r="M4" s="15"/>
      <c r="N4" s="15"/>
      <c r="O4" s="15"/>
      <c r="P4" s="15"/>
    </row>
    <row r="5" spans="1:16" ht="56.5" customHeight="1" x14ac:dyDescent="0.3">
      <c r="A5" s="144"/>
      <c r="B5" s="147"/>
      <c r="C5" s="47" t="s">
        <v>34</v>
      </c>
      <c r="D5" s="49" t="s">
        <v>128</v>
      </c>
      <c r="E5" s="14"/>
      <c r="F5" s="14"/>
      <c r="G5" s="14"/>
      <c r="H5" s="14"/>
      <c r="I5" s="14"/>
      <c r="J5" s="68"/>
      <c r="K5" s="15"/>
      <c r="L5" s="15"/>
      <c r="M5" s="15"/>
      <c r="N5" s="15"/>
      <c r="O5" s="15"/>
      <c r="P5" s="15"/>
    </row>
    <row r="6" spans="1:16" ht="67" customHeight="1" x14ac:dyDescent="0.3">
      <c r="A6" s="144"/>
      <c r="B6" s="147"/>
      <c r="C6" s="47" t="s">
        <v>121</v>
      </c>
      <c r="D6" s="49" t="s">
        <v>129</v>
      </c>
      <c r="E6" s="14"/>
      <c r="F6" s="14"/>
      <c r="G6" s="14"/>
      <c r="H6" s="14"/>
      <c r="I6" s="14"/>
      <c r="J6" s="68"/>
      <c r="K6" s="15"/>
      <c r="L6" s="15"/>
      <c r="M6" s="15"/>
      <c r="N6" s="15"/>
      <c r="O6" s="15"/>
      <c r="P6" s="15"/>
    </row>
    <row r="7" spans="1:16" ht="80" customHeight="1" x14ac:dyDescent="0.3">
      <c r="A7" s="144"/>
      <c r="B7" s="147"/>
      <c r="C7" s="47" t="s">
        <v>122</v>
      </c>
      <c r="D7" s="49" t="s">
        <v>130</v>
      </c>
      <c r="E7" s="14"/>
      <c r="F7" s="14"/>
      <c r="G7" s="14"/>
      <c r="H7" s="14"/>
      <c r="I7" s="14"/>
      <c r="J7" s="68"/>
      <c r="K7" s="15"/>
      <c r="L7" s="15"/>
      <c r="M7" s="15"/>
      <c r="N7" s="15"/>
      <c r="O7" s="15"/>
      <c r="P7" s="15"/>
    </row>
    <row r="8" spans="1:16" ht="67" customHeight="1" x14ac:dyDescent="0.3">
      <c r="A8" s="144"/>
      <c r="B8" s="147"/>
      <c r="C8" s="47" t="s">
        <v>123</v>
      </c>
      <c r="D8" s="49" t="s">
        <v>131</v>
      </c>
      <c r="E8" s="14"/>
      <c r="F8" s="14"/>
      <c r="G8" s="14"/>
      <c r="H8" s="14"/>
      <c r="I8" s="14"/>
      <c r="J8" s="68"/>
      <c r="K8" s="15"/>
      <c r="L8" s="15"/>
      <c r="M8" s="15"/>
      <c r="N8" s="15"/>
      <c r="O8" s="15"/>
      <c r="P8" s="15"/>
    </row>
    <row r="9" spans="1:16" ht="80" customHeight="1" thickBot="1" x14ac:dyDescent="0.35">
      <c r="A9" s="145"/>
      <c r="B9" s="148"/>
      <c r="C9" s="69" t="s">
        <v>124</v>
      </c>
      <c r="D9" s="70" t="s">
        <v>132</v>
      </c>
      <c r="E9" s="71"/>
      <c r="F9" s="71"/>
      <c r="G9" s="71"/>
      <c r="H9" s="71"/>
      <c r="I9" s="71"/>
      <c r="J9" s="72"/>
      <c r="K9" s="15"/>
      <c r="L9" s="15"/>
      <c r="M9" s="15"/>
      <c r="N9" s="15"/>
      <c r="O9" s="15"/>
      <c r="P9" s="15"/>
    </row>
  </sheetData>
  <sheetProtection formatColumns="0" formatRows="0" autoFilter="0"/>
  <autoFilter ref="A1:J1" xr:uid="{7AEE3032-3A2C-499E-A42E-CB7090C83B17}"/>
  <mergeCells count="2">
    <mergeCell ref="B2:B9"/>
    <mergeCell ref="A2:A9"/>
  </mergeCells>
  <phoneticPr fontId="17" type="noConversion"/>
  <conditionalFormatting sqref="E2:E9">
    <cfRule type="containsText" dxfId="20" priority="8" operator="containsText" text="Not Applicable">
      <formula>NOT(ISERROR(SEARCH("Not Applicable",E2)))</formula>
    </cfRule>
    <cfRule type="containsText" dxfId="19" priority="9" operator="containsText" text="Not meeting">
      <formula>NOT(ISERROR(SEARCH("Not meeting",E2)))</formula>
    </cfRule>
    <cfRule type="containsText" dxfId="18" priority="10" operator="containsText" text="Partially">
      <formula>NOT(ISERROR(SEARCH("Partially",E2)))</formula>
    </cfRule>
    <cfRule type="containsText" dxfId="17" priority="11" operator="containsText" text="Fully">
      <formula>NOT(ISERROR(SEARCH("Fully",E2)))</formula>
    </cfRule>
  </conditionalFormatting>
  <conditionalFormatting sqref="K1:O1">
    <cfRule type="notContainsBlanks" dxfId="15" priority="12">
      <formula>LEN(TRIM(K1))&gt;0</formula>
    </cfRule>
  </conditionalFormatting>
  <conditionalFormatting sqref="K1:O9">
    <cfRule type="notContainsBlanks" dxfId="14" priority="5">
      <formula>LEN(TRIM(K1))&gt;0</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7" operator="between" id="{3EED7D12-B4F6-4D02-940B-193BA78CBB87}">
            <xm:f>Lookup!$A$8</xm:f>
            <xm:f>Lookup!$A$9</xm:f>
            <x14:dxf>
              <font>
                <b/>
                <i val="0"/>
                <color theme="0"/>
              </font>
              <fill>
                <patternFill>
                  <bgColor rgb="FFFF0000"/>
                </patternFill>
              </fill>
            </x14:dxf>
          </x14:cfRule>
          <xm:sqref>J2:J9</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50676823-76B4-4923-B3E3-FA63A018F31E}">
          <x14:formula1>
            <xm:f>Lookup!$A$1:$A$4</xm:f>
          </x14:formula1>
          <xm:sqref>E2:E9</xm:sqref>
        </x14:dataValidation>
        <x14:dataValidation type="list" allowBlank="1" showInputMessage="1" showErrorMessage="1" xr:uid="{F3B2499A-921F-4C1A-BF85-938CFB9E73B7}">
          <x14:formula1>
            <xm:f>Lookup!$E$1:$E$5</xm:f>
          </x14:formula1>
          <xm:sqref>I2:I9</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F3AA59-63EB-4960-A6A4-C8425EBDA458}">
  <sheetPr codeName="Sheet11">
    <tabColor rgb="FF26BCD7"/>
  </sheetPr>
  <dimension ref="A1:P4"/>
  <sheetViews>
    <sheetView showGridLines="0" zoomScale="68" zoomScaleNormal="68" workbookViewId="0">
      <pane ySplit="1" topLeftCell="A2" activePane="bottomLeft" state="frozen"/>
      <selection pane="bottomLeft" activeCell="E3" sqref="E3"/>
    </sheetView>
  </sheetViews>
  <sheetFormatPr defaultColWidth="9.08984375" defaultRowHeight="15" x14ac:dyDescent="0.3"/>
  <cols>
    <col min="1" max="1" width="10.6328125" style="16" customWidth="1"/>
    <col min="2" max="2" width="48.81640625" style="16" customWidth="1"/>
    <col min="3" max="3" width="15.81640625" style="16" customWidth="1"/>
    <col min="4" max="4" width="63.81640625" style="16" customWidth="1"/>
    <col min="5" max="5" width="25" style="16" customWidth="1"/>
    <col min="6" max="6" width="28.453125" style="16" customWidth="1"/>
    <col min="7" max="7" width="26" style="16" customWidth="1"/>
    <col min="8" max="8" width="12" style="16" bestFit="1" customWidth="1"/>
    <col min="9" max="9" width="16.54296875" style="16" customWidth="1"/>
    <col min="10" max="10" width="22.90625" style="16" customWidth="1"/>
    <col min="11" max="15" width="24.81640625" style="16" customWidth="1"/>
    <col min="16" max="16384" width="9.08984375" style="16"/>
  </cols>
  <sheetData>
    <row r="1" spans="1:16" ht="53" customHeight="1" thickBot="1" x14ac:dyDescent="0.35">
      <c r="A1" s="97" t="s">
        <v>6</v>
      </c>
      <c r="B1" s="98" t="s">
        <v>1</v>
      </c>
      <c r="C1" s="98" t="s">
        <v>27</v>
      </c>
      <c r="D1" s="98" t="s">
        <v>5</v>
      </c>
      <c r="E1" s="98" t="s">
        <v>3</v>
      </c>
      <c r="F1" s="98" t="s">
        <v>53</v>
      </c>
      <c r="G1" s="98" t="s">
        <v>45</v>
      </c>
      <c r="H1" s="98" t="s">
        <v>4</v>
      </c>
      <c r="I1" s="98" t="s">
        <v>46</v>
      </c>
      <c r="J1" s="98" t="s">
        <v>58</v>
      </c>
      <c r="K1" s="15"/>
      <c r="L1" s="15"/>
      <c r="M1" s="15"/>
      <c r="N1" s="15"/>
      <c r="O1" s="15"/>
      <c r="P1" s="15"/>
    </row>
    <row r="2" spans="1:16" ht="63.5" customHeight="1" x14ac:dyDescent="0.3">
      <c r="A2" s="143">
        <v>6.1</v>
      </c>
      <c r="B2" s="146" t="s">
        <v>134</v>
      </c>
      <c r="C2" s="64" t="s">
        <v>35</v>
      </c>
      <c r="D2" s="78" t="s">
        <v>135</v>
      </c>
      <c r="E2" s="66"/>
      <c r="F2" s="66"/>
      <c r="G2" s="66"/>
      <c r="H2" s="66"/>
      <c r="I2" s="66"/>
      <c r="J2" s="67"/>
      <c r="K2" s="15"/>
      <c r="L2" s="15"/>
      <c r="M2" s="15"/>
      <c r="N2" s="15"/>
      <c r="O2" s="15"/>
      <c r="P2" s="15"/>
    </row>
    <row r="3" spans="1:16" ht="63.5" customHeight="1" x14ac:dyDescent="0.3">
      <c r="A3" s="144"/>
      <c r="B3" s="147"/>
      <c r="C3" s="47" t="s">
        <v>36</v>
      </c>
      <c r="D3" s="46" t="s">
        <v>161</v>
      </c>
      <c r="E3" s="14"/>
      <c r="F3" s="14"/>
      <c r="G3" s="14"/>
      <c r="H3" s="14"/>
      <c r="I3" s="14"/>
      <c r="J3" s="68"/>
      <c r="K3" s="15"/>
      <c r="L3" s="15"/>
      <c r="M3" s="15"/>
      <c r="N3" s="15"/>
      <c r="O3" s="15"/>
      <c r="P3" s="15"/>
    </row>
    <row r="4" spans="1:16" ht="53.5" customHeight="1" thickBot="1" x14ac:dyDescent="0.35">
      <c r="A4" s="145"/>
      <c r="B4" s="148"/>
      <c r="C4" s="69" t="s">
        <v>37</v>
      </c>
      <c r="D4" s="79" t="s">
        <v>136</v>
      </c>
      <c r="E4" s="71"/>
      <c r="F4" s="71"/>
      <c r="G4" s="71"/>
      <c r="H4" s="71"/>
      <c r="I4" s="71"/>
      <c r="J4" s="72"/>
      <c r="K4" s="15"/>
      <c r="L4" s="15"/>
      <c r="M4" s="15"/>
      <c r="N4" s="15"/>
      <c r="O4" s="15"/>
      <c r="P4" s="15"/>
    </row>
  </sheetData>
  <sheetProtection formatColumns="0" formatRows="0" autoFilter="0"/>
  <autoFilter ref="A1:J4" xr:uid="{D4F3AA59-63EB-4960-A6A4-C8425EBDA458}"/>
  <mergeCells count="2">
    <mergeCell ref="A2:A4"/>
    <mergeCell ref="B2:B4"/>
  </mergeCells>
  <phoneticPr fontId="17" type="noConversion"/>
  <conditionalFormatting sqref="E2:E4">
    <cfRule type="containsText" dxfId="13" priority="4" operator="containsText" text="Not Applicable">
      <formula>NOT(ISERROR(SEARCH("Not Applicable",E2)))</formula>
    </cfRule>
    <cfRule type="containsText" dxfId="12" priority="5" operator="containsText" text="Not meeting">
      <formula>NOT(ISERROR(SEARCH("Not meeting",E2)))</formula>
    </cfRule>
    <cfRule type="containsText" dxfId="11" priority="6" operator="containsText" text="Partially">
      <formula>NOT(ISERROR(SEARCH("Partially",E2)))</formula>
    </cfRule>
    <cfRule type="containsText" dxfId="10" priority="7" operator="containsText" text="Fully">
      <formula>NOT(ISERROR(SEARCH("Fully",E2)))</formula>
    </cfRule>
  </conditionalFormatting>
  <conditionalFormatting sqref="K1:O1">
    <cfRule type="notContainsBlanks" dxfId="8" priority="2">
      <formula>LEN(TRIM(K1))&gt;0</formula>
    </cfRule>
  </conditionalFormatting>
  <conditionalFormatting sqref="K1:O4">
    <cfRule type="notContainsBlanks" dxfId="7" priority="1">
      <formula>LEN(TRIM(K1))&gt;0</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3" operator="between" id="{3BF9EB91-66B3-4231-AABD-61D8EC5B3F5E}">
            <xm:f>Lookup!$A$8</xm:f>
            <xm:f>Lookup!$A$9</xm:f>
            <x14:dxf>
              <font>
                <b/>
                <i val="0"/>
                <color theme="0"/>
              </font>
              <fill>
                <patternFill>
                  <bgColor rgb="FFFF0000"/>
                </patternFill>
              </fill>
            </x14:dxf>
          </x14:cfRule>
          <xm:sqref>J2:J4</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91682878-0A92-413B-A33C-64D06FD32CB5}">
          <x14:formula1>
            <xm:f>Lookup!$A$1:$A$4</xm:f>
          </x14:formula1>
          <xm:sqref>E2:E4</xm:sqref>
        </x14:dataValidation>
        <x14:dataValidation type="list" allowBlank="1" showInputMessage="1" showErrorMessage="1" xr:uid="{03EEEC64-E887-4BDA-A80E-989789EB8092}">
          <x14:formula1>
            <xm:f>Lookup!$E$1:$E$5</xm:f>
          </x14:formula1>
          <xm:sqref>I2:I4</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AC44C1-3A7B-45CA-BA34-2809673C2BD3}">
  <sheetPr codeName="Sheet12">
    <tabColor rgb="FF791D7E"/>
  </sheetPr>
  <dimension ref="A1:P9"/>
  <sheetViews>
    <sheetView showGridLines="0" zoomScale="67" zoomScaleNormal="67" workbookViewId="0">
      <pane xSplit="4" ySplit="1" topLeftCell="E2" activePane="bottomRight" state="frozen"/>
      <selection pane="topRight" activeCell="E1" sqref="E1"/>
      <selection pane="bottomLeft" activeCell="A2" sqref="A2"/>
      <selection pane="bottomRight" activeCell="J2" sqref="J2"/>
    </sheetView>
  </sheetViews>
  <sheetFormatPr defaultColWidth="9.08984375" defaultRowHeight="15" x14ac:dyDescent="0.3"/>
  <cols>
    <col min="1" max="1" width="10.6328125" style="16" customWidth="1"/>
    <col min="2" max="2" width="48.81640625" style="16" customWidth="1"/>
    <col min="3" max="3" width="15.453125" style="16" customWidth="1"/>
    <col min="4" max="4" width="63.81640625" style="16" customWidth="1"/>
    <col min="5" max="5" width="25" style="16" customWidth="1"/>
    <col min="6" max="6" width="29.453125" style="16" customWidth="1"/>
    <col min="7" max="7" width="26" style="16" customWidth="1"/>
    <col min="8" max="8" width="12" style="16" customWidth="1"/>
    <col min="9" max="9" width="21" style="16" customWidth="1"/>
    <col min="10" max="10" width="25.1796875" style="16" customWidth="1"/>
    <col min="11" max="16384" width="9.08984375" style="16"/>
  </cols>
  <sheetData>
    <row r="1" spans="1:16" ht="52.5" customHeight="1" thickBot="1" x14ac:dyDescent="0.35">
      <c r="A1" s="22" t="s">
        <v>6</v>
      </c>
      <c r="B1" s="23" t="s">
        <v>1</v>
      </c>
      <c r="C1" s="23" t="s">
        <v>27</v>
      </c>
      <c r="D1" s="23" t="s">
        <v>5</v>
      </c>
      <c r="E1" s="23" t="s">
        <v>54</v>
      </c>
      <c r="F1" s="23" t="s">
        <v>53</v>
      </c>
      <c r="G1" s="23" t="s">
        <v>45</v>
      </c>
      <c r="H1" s="23" t="s">
        <v>4</v>
      </c>
      <c r="I1" s="23" t="s">
        <v>46</v>
      </c>
      <c r="J1" s="23" t="s">
        <v>58</v>
      </c>
      <c r="K1" s="15"/>
      <c r="L1" s="15"/>
      <c r="M1" s="15"/>
      <c r="N1" s="15"/>
      <c r="O1" s="15"/>
      <c r="P1" s="15"/>
    </row>
    <row r="2" spans="1:16" ht="77.5" customHeight="1" x14ac:dyDescent="0.3">
      <c r="A2" s="143">
        <v>7.1</v>
      </c>
      <c r="B2" s="168" t="s">
        <v>138</v>
      </c>
      <c r="C2" s="64" t="s">
        <v>38</v>
      </c>
      <c r="D2" s="65" t="s">
        <v>144</v>
      </c>
      <c r="E2" s="66"/>
      <c r="F2" s="66"/>
      <c r="G2" s="66"/>
      <c r="H2" s="66"/>
      <c r="I2" s="66"/>
      <c r="J2" s="67"/>
      <c r="K2" s="15"/>
      <c r="L2" s="17"/>
      <c r="M2" s="20"/>
      <c r="N2" s="15"/>
      <c r="O2" s="15"/>
      <c r="P2" s="15"/>
    </row>
    <row r="3" spans="1:16" ht="77.5" customHeight="1" x14ac:dyDescent="0.3">
      <c r="A3" s="144">
        <f t="shared" ref="A3:B4" si="0">A2</f>
        <v>7.1</v>
      </c>
      <c r="B3" s="169" t="str">
        <f t="shared" si="0"/>
        <v>Various communication methods are used on a regular basis to raise staff awareness of information governance, data protection and information security, and the associated policies and procedures.</v>
      </c>
      <c r="C3" s="47" t="s">
        <v>39</v>
      </c>
      <c r="D3" s="49" t="s">
        <v>145</v>
      </c>
      <c r="E3" s="14"/>
      <c r="F3" s="14"/>
      <c r="G3" s="14"/>
      <c r="H3" s="14"/>
      <c r="I3" s="14"/>
      <c r="J3" s="68"/>
      <c r="K3" s="15"/>
      <c r="L3" s="17"/>
      <c r="M3" s="20"/>
      <c r="N3" s="15"/>
      <c r="O3" s="15"/>
      <c r="P3" s="15"/>
    </row>
    <row r="4" spans="1:16" ht="86.5" customHeight="1" thickBot="1" x14ac:dyDescent="0.35">
      <c r="A4" s="145">
        <f t="shared" si="0"/>
        <v>7.1</v>
      </c>
      <c r="B4" s="170" t="str">
        <f t="shared" si="0"/>
        <v>Various communication methods are used on a regular basis to raise staff awareness of information governance, data protection and information security, and the associated policies and procedures.</v>
      </c>
      <c r="C4" s="69" t="s">
        <v>40</v>
      </c>
      <c r="D4" s="70" t="s">
        <v>146</v>
      </c>
      <c r="E4" s="71"/>
      <c r="F4" s="71"/>
      <c r="G4" s="71"/>
      <c r="H4" s="71"/>
      <c r="I4" s="71"/>
      <c r="J4" s="72"/>
      <c r="K4" s="15"/>
      <c r="L4" s="17"/>
      <c r="M4" s="20"/>
      <c r="N4" s="15"/>
      <c r="O4" s="15"/>
      <c r="P4" s="15"/>
    </row>
    <row r="5" spans="1:16" ht="86.5" customHeight="1" x14ac:dyDescent="0.3">
      <c r="A5" s="143">
        <v>7.2</v>
      </c>
      <c r="B5" s="146" t="s">
        <v>139</v>
      </c>
      <c r="C5" s="64" t="s">
        <v>41</v>
      </c>
      <c r="D5" s="65" t="s">
        <v>147</v>
      </c>
      <c r="E5" s="66"/>
      <c r="F5" s="66"/>
      <c r="G5" s="66"/>
      <c r="H5" s="66"/>
      <c r="I5" s="66"/>
      <c r="J5" s="67"/>
      <c r="K5" s="15"/>
      <c r="L5" s="17"/>
      <c r="M5" s="59"/>
      <c r="N5" s="15"/>
      <c r="O5" s="15"/>
      <c r="P5" s="15"/>
    </row>
    <row r="6" spans="1:16" ht="86.5" customHeight="1" thickBot="1" x14ac:dyDescent="0.35">
      <c r="A6" s="145">
        <f t="shared" ref="A6:B6" si="1">A5</f>
        <v>7.2</v>
      </c>
      <c r="B6" s="148" t="str">
        <f t="shared" si="1"/>
        <v xml:space="preserve">Staff are given the opportunity at team and department meetings to discuss information governance, data protection and information security, and associated issues. </v>
      </c>
      <c r="C6" s="69" t="s">
        <v>42</v>
      </c>
      <c r="D6" s="70" t="s">
        <v>148</v>
      </c>
      <c r="E6" s="71"/>
      <c r="F6" s="71"/>
      <c r="G6" s="71"/>
      <c r="H6" s="71"/>
      <c r="I6" s="71"/>
      <c r="J6" s="72"/>
      <c r="K6" s="15"/>
      <c r="L6" s="17"/>
      <c r="M6" s="59"/>
      <c r="N6" s="15"/>
      <c r="O6" s="15"/>
      <c r="P6" s="15"/>
    </row>
    <row r="7" spans="1:16" ht="77.5" customHeight="1" x14ac:dyDescent="0.3">
      <c r="A7" s="175">
        <v>7.3</v>
      </c>
      <c r="B7" s="174" t="s">
        <v>143</v>
      </c>
      <c r="C7" s="73" t="s">
        <v>140</v>
      </c>
      <c r="D7" s="74" t="s">
        <v>149</v>
      </c>
      <c r="E7" s="75"/>
      <c r="F7" s="75"/>
      <c r="G7" s="75"/>
      <c r="H7" s="75"/>
      <c r="I7" s="75"/>
      <c r="J7" s="76"/>
      <c r="K7" s="15"/>
      <c r="L7" s="17"/>
      <c r="M7" s="59"/>
      <c r="N7" s="15"/>
      <c r="O7" s="15"/>
      <c r="P7" s="15"/>
    </row>
    <row r="8" spans="1:16" ht="68.5" customHeight="1" x14ac:dyDescent="0.3">
      <c r="A8" s="144">
        <f t="shared" ref="A8:B9" si="2">A7</f>
        <v>7.3</v>
      </c>
      <c r="B8" s="147" t="str">
        <f t="shared" si="2"/>
        <v xml:space="preserve">Staff know who to contact about any information governance, data protection or information security related queries or advice. </v>
      </c>
      <c r="C8" s="47" t="s">
        <v>141</v>
      </c>
      <c r="D8" s="50" t="s">
        <v>150</v>
      </c>
      <c r="E8" s="14"/>
      <c r="F8" s="14"/>
      <c r="G8" s="14"/>
      <c r="H8" s="14"/>
      <c r="I8" s="14"/>
      <c r="J8" s="68"/>
      <c r="K8" s="15"/>
      <c r="L8" s="17"/>
      <c r="M8" s="59"/>
      <c r="N8" s="15"/>
      <c r="O8" s="15"/>
      <c r="P8" s="15"/>
    </row>
    <row r="9" spans="1:16" ht="77.5" customHeight="1" thickBot="1" x14ac:dyDescent="0.35">
      <c r="A9" s="145">
        <f t="shared" si="2"/>
        <v>7.3</v>
      </c>
      <c r="B9" s="148" t="str">
        <f t="shared" si="2"/>
        <v xml:space="preserve">Staff know who to contact about any information governance, data protection or information security related queries or advice. </v>
      </c>
      <c r="C9" s="69" t="s">
        <v>142</v>
      </c>
      <c r="D9" s="70" t="s">
        <v>151</v>
      </c>
      <c r="E9" s="71"/>
      <c r="F9" s="71"/>
      <c r="G9" s="71"/>
      <c r="H9" s="71"/>
      <c r="I9" s="71"/>
      <c r="J9" s="72"/>
      <c r="K9" s="15"/>
      <c r="L9" s="17"/>
      <c r="M9" s="59"/>
      <c r="N9" s="15"/>
      <c r="O9" s="15"/>
      <c r="P9" s="15"/>
    </row>
  </sheetData>
  <sheetProtection formatColumns="0" formatRows="0" autoFilter="0"/>
  <autoFilter ref="A1:J9" xr:uid="{08278B27-E0C3-4CBA-B4BE-9BFE41380D4C}"/>
  <mergeCells count="6">
    <mergeCell ref="B2:B4"/>
    <mergeCell ref="A2:A4"/>
    <mergeCell ref="B5:B6"/>
    <mergeCell ref="A5:A6"/>
    <mergeCell ref="B7:B9"/>
    <mergeCell ref="A7:A9"/>
  </mergeCells>
  <phoneticPr fontId="17" type="noConversion"/>
  <conditionalFormatting sqref="E2:E9">
    <cfRule type="containsText" dxfId="6" priority="8" operator="containsText" text="Not Applicable">
      <formula>NOT(ISERROR(SEARCH("Not Applicable",E2)))</formula>
    </cfRule>
    <cfRule type="containsText" dxfId="5" priority="9" operator="containsText" text="Not meeting">
      <formula>NOT(ISERROR(SEARCH("Not meeting",E2)))</formula>
    </cfRule>
    <cfRule type="containsText" dxfId="4" priority="10" operator="containsText" text="Partially">
      <formula>NOT(ISERROR(SEARCH("Partially",E2)))</formula>
    </cfRule>
    <cfRule type="containsText" dxfId="3" priority="11" operator="containsText" text="Fully">
      <formula>NOT(ISERROR(SEARCH("Fully",E2)))</formula>
    </cfRule>
  </conditionalFormatting>
  <conditionalFormatting sqref="K1:O1 K2:K9 N2:O9">
    <cfRule type="notContainsBlanks" dxfId="1" priority="5">
      <formula>LEN(TRIM(K1))&gt;0</formula>
    </cfRule>
  </conditionalFormatting>
  <conditionalFormatting sqref="K1:O1">
    <cfRule type="notContainsBlanks" dxfId="0" priority="6">
      <formula>LEN(TRIM(K1))&gt;0</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7" operator="between" id="{6DCEF716-8F2B-47AC-93EB-288D4F0C174F}">
            <xm:f>Lookup!$A$8</xm:f>
            <xm:f>Lookup!$A$9</xm:f>
            <x14:dxf>
              <font>
                <b/>
                <i val="0"/>
                <color theme="0"/>
              </font>
              <fill>
                <patternFill>
                  <bgColor rgb="FFFF0000"/>
                </patternFill>
              </fill>
            </x14:dxf>
          </x14:cfRule>
          <xm:sqref>J2:J9</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A9361716-E36C-4BD1-9B66-A4120B3FA8B5}">
          <x14:formula1>
            <xm:f>Lookup!$A$1:$A$4</xm:f>
          </x14:formula1>
          <xm:sqref>E2:E9</xm:sqref>
        </x14:dataValidation>
        <x14:dataValidation type="list" allowBlank="1" showInputMessage="1" showErrorMessage="1" xr:uid="{CDE03C9D-58EA-49CE-A993-0E11F21619B0}">
          <x14:formula1>
            <xm:f>Lookup!$E$1:$E$5</xm:f>
          </x14:formula1>
          <xm:sqref>I2:I9</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FDD650-8C3C-4BA0-B543-C99AA99D76A0}">
  <dimension ref="B2:D27"/>
  <sheetViews>
    <sheetView workbookViewId="0">
      <selection activeCell="E8" sqref="E8"/>
    </sheetView>
  </sheetViews>
  <sheetFormatPr defaultColWidth="9.08984375" defaultRowHeight="14.5" x14ac:dyDescent="0.35"/>
  <cols>
    <col min="1" max="1" width="9.08984375" style="101"/>
    <col min="2" max="2" width="35.453125" style="101" customWidth="1"/>
    <col min="3" max="3" width="77.453125" style="100" customWidth="1"/>
    <col min="4" max="4" width="18.26953125" style="101" customWidth="1"/>
    <col min="5" max="16384" width="9.08984375" style="101"/>
  </cols>
  <sheetData>
    <row r="2" spans="2:4" ht="15.5" x14ac:dyDescent="0.35">
      <c r="B2" s="99" t="s">
        <v>163</v>
      </c>
    </row>
    <row r="3" spans="2:4" ht="15" thickBot="1" x14ac:dyDescent="0.4"/>
    <row r="4" spans="2:4" ht="15.5" thickBot="1" x14ac:dyDescent="0.4">
      <c r="B4" s="102"/>
      <c r="C4" s="103"/>
      <c r="D4" s="104"/>
    </row>
    <row r="5" spans="2:4" ht="15.5" thickBot="1" x14ac:dyDescent="0.4">
      <c r="B5" s="105" t="s">
        <v>164</v>
      </c>
      <c r="C5" s="106" t="s">
        <v>181</v>
      </c>
    </row>
    <row r="6" spans="2:4" ht="15.5" thickBot="1" x14ac:dyDescent="0.4">
      <c r="B6" s="107" t="s">
        <v>165</v>
      </c>
      <c r="C6" s="108" t="s">
        <v>166</v>
      </c>
    </row>
    <row r="7" spans="2:4" ht="30.5" thickBot="1" x14ac:dyDescent="0.4">
      <c r="B7" s="105" t="s">
        <v>167</v>
      </c>
      <c r="C7" s="109" t="s">
        <v>168</v>
      </c>
    </row>
    <row r="8" spans="2:4" ht="15.5" thickBot="1" x14ac:dyDescent="0.4">
      <c r="B8" s="107" t="s">
        <v>169</v>
      </c>
      <c r="C8" s="108" t="s">
        <v>170</v>
      </c>
    </row>
    <row r="9" spans="2:4" ht="15.5" thickBot="1" x14ac:dyDescent="0.4">
      <c r="B9" s="105" t="s">
        <v>171</v>
      </c>
      <c r="C9" s="110" t="s">
        <v>172</v>
      </c>
    </row>
    <row r="10" spans="2:4" ht="30.5" thickBot="1" x14ac:dyDescent="0.4">
      <c r="B10" s="107" t="s">
        <v>173</v>
      </c>
      <c r="C10" s="111" t="s">
        <v>174</v>
      </c>
    </row>
    <row r="11" spans="2:4" ht="15" x14ac:dyDescent="0.35">
      <c r="B11" s="112"/>
      <c r="C11" s="113"/>
    </row>
    <row r="12" spans="2:4" ht="15" x14ac:dyDescent="0.35">
      <c r="B12" s="114" t="s">
        <v>175</v>
      </c>
      <c r="C12" s="115"/>
    </row>
    <row r="13" spans="2:4" ht="15" thickBot="1" x14ac:dyDescent="0.4"/>
    <row r="14" spans="2:4" ht="15.5" thickBot="1" x14ac:dyDescent="0.4">
      <c r="B14" s="116" t="s">
        <v>176</v>
      </c>
      <c r="C14" s="117" t="s">
        <v>177</v>
      </c>
      <c r="D14" s="118" t="s">
        <v>178</v>
      </c>
    </row>
    <row r="15" spans="2:4" ht="15.5" thickBot="1" x14ac:dyDescent="0.4">
      <c r="B15" s="119" t="s">
        <v>166</v>
      </c>
      <c r="C15" s="120" t="s">
        <v>179</v>
      </c>
      <c r="D15" s="121" t="s">
        <v>180</v>
      </c>
    </row>
    <row r="16" spans="2:4" ht="15.5" thickBot="1" x14ac:dyDescent="0.4">
      <c r="B16" s="122"/>
      <c r="C16" s="123"/>
      <c r="D16" s="124"/>
    </row>
    <row r="17" spans="2:4" ht="15.5" thickBot="1" x14ac:dyDescent="0.4">
      <c r="B17" s="119"/>
      <c r="C17" s="125"/>
      <c r="D17" s="126"/>
    </row>
    <row r="18" spans="2:4" ht="15.5" thickBot="1" x14ac:dyDescent="0.4">
      <c r="B18" s="127"/>
      <c r="C18" s="128"/>
      <c r="D18" s="124"/>
    </row>
    <row r="19" spans="2:4" ht="15.5" thickBot="1" x14ac:dyDescent="0.4">
      <c r="B19" s="129"/>
      <c r="C19" s="130"/>
      <c r="D19" s="131"/>
    </row>
    <row r="20" spans="2:4" ht="15.5" thickBot="1" x14ac:dyDescent="0.4">
      <c r="B20" s="132"/>
      <c r="C20" s="133"/>
      <c r="D20" s="124"/>
    </row>
    <row r="21" spans="2:4" ht="15.5" thickBot="1" x14ac:dyDescent="0.4">
      <c r="B21" s="134"/>
      <c r="C21" s="135"/>
      <c r="D21" s="136"/>
    </row>
    <row r="22" spans="2:4" ht="15.5" thickBot="1" x14ac:dyDescent="0.4">
      <c r="B22" s="127"/>
      <c r="C22" s="128"/>
      <c r="D22" s="124"/>
    </row>
    <row r="23" spans="2:4" ht="15.5" thickBot="1" x14ac:dyDescent="0.4">
      <c r="B23" s="129"/>
      <c r="C23" s="130"/>
      <c r="D23" s="131"/>
    </row>
    <row r="24" spans="2:4" ht="15.5" thickBot="1" x14ac:dyDescent="0.4">
      <c r="B24" s="132"/>
      <c r="C24" s="133"/>
      <c r="D24" s="124"/>
    </row>
    <row r="25" spans="2:4" ht="15.5" thickBot="1" x14ac:dyDescent="0.4">
      <c r="B25" s="134"/>
      <c r="C25" s="135"/>
      <c r="D25" s="136"/>
    </row>
    <row r="26" spans="2:4" ht="15.5" thickBot="1" x14ac:dyDescent="0.4">
      <c r="B26" s="127"/>
      <c r="C26" s="128"/>
      <c r="D26" s="124"/>
    </row>
    <row r="27" spans="2:4" ht="15.5" thickBot="1" x14ac:dyDescent="0.4">
      <c r="B27" s="137"/>
      <c r="C27" s="138"/>
      <c r="D27" s="139"/>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Introduction</vt:lpstr>
      <vt:lpstr>Dashboard</vt:lpstr>
      <vt:lpstr>Master sheet</vt:lpstr>
      <vt:lpstr>Tables &amp; graphs</vt:lpstr>
      <vt:lpstr>Lookup</vt:lpstr>
      <vt:lpstr>1.  All staff training</vt:lpstr>
      <vt:lpstr>2. Induction training</vt:lpstr>
      <vt:lpstr>3. Refresher training </vt:lpstr>
      <vt:lpstr>4. Specialised training</vt:lpstr>
      <vt:lpstr>5. Monitoring and reporting</vt:lpstr>
      <vt:lpstr>6. Non completion of training</vt:lpstr>
      <vt:lpstr>7. Staff awareness training</vt:lpstr>
      <vt:lpstr>Version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Helen Sunderland</dc:creator>
  <cp:lastModifiedBy>Leanne Doherty</cp:lastModifiedBy>
  <dcterms:created xsi:type="dcterms:W3CDTF">2021-04-20T14:58:56Z</dcterms:created>
  <dcterms:modified xsi:type="dcterms:W3CDTF">2024-10-09T12:23:38Z</dcterms:modified>
</cp:coreProperties>
</file>